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F:\Бузланова\МЕНЮ 01.04.2026\"/>
    </mc:Choice>
  </mc:AlternateContent>
  <xr:revisionPtr revIDLastSave="0" documentId="13_ncr:1_{F9F7C92D-3D89-43BA-9F14-9CBD1036CE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I154" i="1"/>
  <c r="F80" i="1" l="1"/>
  <c r="F98" i="1"/>
  <c r="G74" i="1" l="1"/>
  <c r="H74" i="1"/>
  <c r="I74" i="1"/>
  <c r="J74" i="1"/>
  <c r="F74" i="1"/>
  <c r="G66" i="1"/>
  <c r="H66" i="1"/>
  <c r="I66" i="1"/>
  <c r="I75" i="1" s="1"/>
  <c r="J66" i="1"/>
  <c r="F66" i="1"/>
  <c r="G61" i="1"/>
  <c r="H61" i="1"/>
  <c r="I61" i="1"/>
  <c r="J61" i="1"/>
  <c r="F61" i="1"/>
  <c r="G54" i="1"/>
  <c r="H54" i="1"/>
  <c r="I54" i="1"/>
  <c r="J54" i="1"/>
  <c r="F54" i="1"/>
  <c r="G48" i="1"/>
  <c r="H48" i="1"/>
  <c r="I48" i="1"/>
  <c r="J48" i="1"/>
  <c r="F48" i="1"/>
  <c r="G40" i="1"/>
  <c r="H40" i="1"/>
  <c r="I40" i="1"/>
  <c r="J40" i="1"/>
  <c r="F40" i="1"/>
  <c r="G33" i="1"/>
  <c r="H33" i="1"/>
  <c r="I33" i="1"/>
  <c r="J33" i="1"/>
  <c r="F33" i="1"/>
  <c r="G25" i="1"/>
  <c r="H25" i="1"/>
  <c r="I25" i="1"/>
  <c r="J25" i="1"/>
  <c r="F25" i="1"/>
  <c r="G18" i="1"/>
  <c r="H18" i="1"/>
  <c r="I18" i="1"/>
  <c r="J18" i="1"/>
  <c r="F18" i="1"/>
  <c r="G154" i="1"/>
  <c r="H154" i="1"/>
  <c r="J154" i="1"/>
  <c r="F154" i="1"/>
  <c r="G146" i="1"/>
  <c r="H146" i="1"/>
  <c r="I146" i="1"/>
  <c r="J146" i="1"/>
  <c r="F146" i="1"/>
  <c r="G138" i="1"/>
  <c r="H138" i="1"/>
  <c r="I138" i="1"/>
  <c r="J138" i="1"/>
  <c r="F138" i="1"/>
  <c r="G130" i="1"/>
  <c r="H130" i="1"/>
  <c r="I130" i="1"/>
  <c r="J130" i="1"/>
  <c r="F130" i="1"/>
  <c r="G122" i="1"/>
  <c r="H122" i="1"/>
  <c r="I122" i="1"/>
  <c r="J122" i="1"/>
  <c r="F122" i="1"/>
  <c r="G113" i="1"/>
  <c r="H113" i="1"/>
  <c r="I113" i="1"/>
  <c r="J113" i="1"/>
  <c r="F113" i="1"/>
  <c r="G98" i="1"/>
  <c r="H98" i="1"/>
  <c r="I98" i="1"/>
  <c r="J98" i="1"/>
  <c r="G106" i="1"/>
  <c r="H106" i="1"/>
  <c r="I106" i="1"/>
  <c r="J106" i="1"/>
  <c r="F106" i="1"/>
  <c r="G90" i="1"/>
  <c r="H90" i="1"/>
  <c r="I90" i="1"/>
  <c r="J90" i="1"/>
  <c r="F90" i="1"/>
  <c r="G80" i="1"/>
  <c r="H80" i="1"/>
  <c r="I80" i="1"/>
  <c r="J80" i="1"/>
  <c r="G75" i="1" l="1"/>
  <c r="H75" i="1"/>
  <c r="J75" i="1"/>
  <c r="F75" i="1"/>
  <c r="F62" i="1"/>
  <c r="J62" i="1"/>
  <c r="I62" i="1"/>
  <c r="H62" i="1"/>
  <c r="G62" i="1"/>
  <c r="F49" i="1"/>
  <c r="I49" i="1"/>
  <c r="H49" i="1"/>
  <c r="G49" i="1"/>
  <c r="J49" i="1"/>
  <c r="F19" i="1"/>
  <c r="J19" i="1"/>
  <c r="G34" i="1"/>
  <c r="F34" i="1"/>
  <c r="J34" i="1"/>
  <c r="I34" i="1"/>
  <c r="H34" i="1"/>
  <c r="G19" i="1"/>
  <c r="H139" i="1"/>
  <c r="I19" i="1"/>
  <c r="H19" i="1"/>
  <c r="G155" i="1"/>
  <c r="J139" i="1"/>
  <c r="F155" i="1"/>
  <c r="J155" i="1"/>
  <c r="I123" i="1"/>
  <c r="I155" i="1"/>
  <c r="H155" i="1"/>
  <c r="G139" i="1"/>
  <c r="F139" i="1"/>
  <c r="I139" i="1"/>
  <c r="H123" i="1"/>
  <c r="F123" i="1"/>
  <c r="J107" i="1"/>
  <c r="G123" i="1"/>
  <c r="J123" i="1"/>
  <c r="I107" i="1"/>
  <c r="H107" i="1"/>
  <c r="G107" i="1"/>
  <c r="F107" i="1"/>
  <c r="J91" i="1"/>
  <c r="I91" i="1"/>
  <c r="H91" i="1"/>
  <c r="G91" i="1"/>
  <c r="F91" i="1"/>
  <c r="J156" i="1" l="1"/>
  <c r="I156" i="1"/>
  <c r="H156" i="1"/>
  <c r="G156" i="1"/>
  <c r="F156" i="1"/>
</calcChain>
</file>

<file path=xl/sharedStrings.xml><?xml version="1.0" encoding="utf-8"?>
<sst xmlns="http://schemas.openxmlformats.org/spreadsheetml/2006/main" count="372" uniqueCount="116">
  <si>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</si>
  <si>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</si>
  <si>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</si>
  <si>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</si>
  <si>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</si>
  <si>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</si>
  <si>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</si>
  <si>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</si>
  <si>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</si>
  <si>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</si>
  <si>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</si>
  <si>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</si>
  <si>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</si>
  <si>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</si>
  <si>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</si>
  <si>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</si>
  <si>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</si>
  <si>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</si>
  <si>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</si>
  <si>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</si>
  <si>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</si>
  <si>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</si>
  <si>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</si>
  <si>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</si>
  <si>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</si>
  <si>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</si>
  <si>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</si>
  <si>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</si>
  <si>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</si>
  <si>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</si>
  <si>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</si>
  <si>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</si>
  <si>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</si>
  <si>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Вес блюда, г</t>
  </si>
  <si>
    <t>Цена</t>
  </si>
  <si>
    <t>доп. Блюдо</t>
  </si>
  <si>
    <t>Каша вязкая молочная из пшенной крупы (с маслом и сахаром)</t>
  </si>
  <si>
    <t>Сыр (порциями) (Российский)</t>
  </si>
  <si>
    <t>Хлеб пшеничный</t>
  </si>
  <si>
    <t>15</t>
  </si>
  <si>
    <t>Н</t>
  </si>
  <si>
    <t>сладкое</t>
  </si>
  <si>
    <t>Плов из птицы</t>
  </si>
  <si>
    <t>Хлеб ржано-пшеничный</t>
  </si>
  <si>
    <t>Чай с сахаром</t>
  </si>
  <si>
    <t>376</t>
  </si>
  <si>
    <t>Каша рассыпчатая гречневая</t>
  </si>
  <si>
    <t>Птица тушенная в соусе</t>
  </si>
  <si>
    <t>Чай с лимоном</t>
  </si>
  <si>
    <t>Салат из моркови с растительным маслом</t>
  </si>
  <si>
    <t>Борщ с капустой и картофелем (вегетарианский)</t>
  </si>
  <si>
    <t>Картофельное пюре (с маслом)</t>
  </si>
  <si>
    <t>Тефтели рыбные (с соусом)</t>
  </si>
  <si>
    <t>Компот из свежих плодов (яблоки)</t>
  </si>
  <si>
    <t>Масло (порциями)</t>
  </si>
  <si>
    <t>Плоды или ягоды свежие</t>
  </si>
  <si>
    <t>Рассольник ленинградский (вегетарианский)</t>
  </si>
  <si>
    <t>Макаронные изделия отварные с маслом</t>
  </si>
  <si>
    <t>Компот из плодов или ягод сушеных</t>
  </si>
  <si>
    <t>Каша жидкая молочная из манной крупы (с маслом и сахаром)</t>
  </si>
  <si>
    <t>Салат из свеклы отварной</t>
  </si>
  <si>
    <t>Рис отварной</t>
  </si>
  <si>
    <t>Котлеты из мяса птицы (с соусом)</t>
  </si>
  <si>
    <t>52 (1)</t>
  </si>
  <si>
    <t>Макаронник с мясом</t>
  </si>
  <si>
    <t xml:space="preserve">хлеб </t>
  </si>
  <si>
    <t>Щи из свежей капусты с картофелем (вегетарианский)</t>
  </si>
  <si>
    <t>Запеканка из творога</t>
  </si>
  <si>
    <t>Салат из белокочанной капусты</t>
  </si>
  <si>
    <t>102</t>
  </si>
  <si>
    <t>Суп картофельный с макаронными изделиями (вегетарианский)</t>
  </si>
  <si>
    <t>62</t>
  </si>
  <si>
    <t>302</t>
  </si>
  <si>
    <t>268</t>
  </si>
  <si>
    <t>101</t>
  </si>
  <si>
    <t>103</t>
  </si>
  <si>
    <t>МБОУ г.Астрахани «СОШ №36»</t>
  </si>
  <si>
    <t>173</t>
  </si>
  <si>
    <t>378</t>
  </si>
  <si>
    <t>47</t>
  </si>
  <si>
    <t>Салат из квашеной капусты</t>
  </si>
  <si>
    <t>Суп с бобовыми (вегетарианский)</t>
  </si>
  <si>
    <t>Каша вязкая молочная из пшеничной крупы (с маслом и сахаром)</t>
  </si>
  <si>
    <t>Суп картофельный с рисовой крупой (вегетарианский)</t>
  </si>
  <si>
    <t>128</t>
  </si>
  <si>
    <t>Щницель из мяса (с маслом)</t>
  </si>
  <si>
    <t>Соус молочный или ягодный</t>
  </si>
  <si>
    <t>327/334</t>
  </si>
  <si>
    <t>239</t>
  </si>
  <si>
    <t>290</t>
  </si>
  <si>
    <t>377</t>
  </si>
  <si>
    <t>Суп с макаронными изделиями и картофелем (вегетарианский)</t>
  </si>
  <si>
    <t>Щницель из мяса (с соусом)</t>
  </si>
  <si>
    <t>доп. блюдо</t>
  </si>
  <si>
    <t xml:space="preserve">Чай с сахаром </t>
  </si>
  <si>
    <t>Завтрак 2</t>
  </si>
  <si>
    <t>Макаронные изделия отварные с сыром</t>
  </si>
  <si>
    <t>Кондитерское изделие</t>
  </si>
  <si>
    <t>Суп картофельный с горохом (вегетарианский)</t>
  </si>
  <si>
    <t>Овощи натуральные соленые/свежие (огурцы или помидоры)</t>
  </si>
  <si>
    <t>70/71</t>
  </si>
  <si>
    <t>Овощное рагу</t>
  </si>
  <si>
    <t>54-9г</t>
  </si>
  <si>
    <t>Каша вязкая молочная из риса и пшена (с маслом и сахаром)</t>
  </si>
  <si>
    <t xml:space="preserve">Чай молочный с сахаром </t>
  </si>
  <si>
    <t>Тефтели из кур или бройлеров-цыплят с рисом (с соусом)</t>
  </si>
  <si>
    <t>Фрикадельки из кур или бройлеров-цыпплят (с соусом)</t>
  </si>
  <si>
    <t>Каша вязкая молочная из манной крупы (с маслом и сахаром)</t>
  </si>
  <si>
    <t>Яйцо вареное</t>
  </si>
  <si>
    <t>54-6о</t>
  </si>
  <si>
    <t>Директор</t>
  </si>
  <si>
    <t>Маслова И.В.</t>
  </si>
  <si>
    <t>173 (3)</t>
  </si>
  <si>
    <t>291 (2)</t>
  </si>
  <si>
    <t>Н (2)</t>
  </si>
  <si>
    <t>88.93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</si>
</sst>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i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30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7" xfId="0" applyFont="1" applyBorder="1"/>
    <xf numFmtId="0" fontId="2" fillId="0" borderId="8" xfId="0" applyFont="1" applyBorder="1"/>
    <xf numFmtId="0" fontId="2" fillId="3" borderId="10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0" fontId="2" fillId="3" borderId="4" xfId="0" applyFont="1" applyFill="1" applyBorder="1" applyAlignment="1">
      <alignment vertical="top" wrapText="1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vertical="top" wrapText="1"/>
    </xf>
    <xf numFmtId="0" fontId="8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2" fillId="3" borderId="17" xfId="0" applyFont="1" applyFill="1" applyBorder="1" applyAlignment="1">
      <alignment vertical="top" wrapText="1"/>
    </xf>
    <xf numFmtId="0" fontId="2" fillId="3" borderId="17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wrapText="1"/>
    </xf>
    <xf numFmtId="0" fontId="2" fillId="4" borderId="19" xfId="0" applyFont="1" applyFill="1" applyBorder="1"/>
    <xf numFmtId="0" fontId="10" fillId="0" borderId="20" xfId="0" applyFont="1" applyBorder="1" applyAlignment="1">
      <alignment horizontal="center" wrapText="1"/>
    </xf>
    <xf numFmtId="0" fontId="10" fillId="0" borderId="19" xfId="0" applyFont="1" applyBorder="1" applyAlignment="1">
      <alignment wrapText="1"/>
    </xf>
    <xf numFmtId="0" fontId="2" fillId="0" borderId="19" xfId="0" quotePrefix="1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4" borderId="22" xfId="0" applyFont="1" applyFill="1" applyBorder="1"/>
    <xf numFmtId="0" fontId="10" fillId="0" borderId="23" xfId="0" applyFont="1" applyBorder="1" applyAlignment="1">
      <alignment horizontal="center" wrapText="1"/>
    </xf>
    <xf numFmtId="0" fontId="10" fillId="0" borderId="22" xfId="0" applyFont="1" applyBorder="1" applyAlignment="1">
      <alignment wrapText="1"/>
    </xf>
    <xf numFmtId="0" fontId="2" fillId="0" borderId="22" xfId="0" quotePrefix="1" applyFont="1" applyBorder="1" applyAlignment="1">
      <alignment horizontal="center" wrapText="1"/>
    </xf>
    <xf numFmtId="0" fontId="2" fillId="0" borderId="23" xfId="0" applyFont="1" applyBorder="1" applyAlignment="1">
      <alignment horizontal="center" wrapText="1"/>
    </xf>
    <xf numFmtId="0" fontId="2" fillId="0" borderId="22" xfId="0" applyFont="1" applyBorder="1" applyAlignment="1">
      <alignment horizontal="center" wrapText="1"/>
    </xf>
    <xf numFmtId="0" fontId="2" fillId="4" borderId="25" xfId="0" applyFont="1" applyFill="1" applyBorder="1" applyProtection="1">
      <protection locked="0"/>
    </xf>
    <xf numFmtId="0" fontId="10" fillId="0" borderId="25" xfId="0" applyFont="1" applyBorder="1" applyAlignment="1">
      <alignment wrapText="1"/>
    </xf>
    <xf numFmtId="0" fontId="10" fillId="0" borderId="26" xfId="0" applyFont="1" applyBorder="1" applyAlignment="1">
      <alignment horizontal="center" wrapText="1"/>
    </xf>
    <xf numFmtId="0" fontId="2" fillId="0" borderId="25" xfId="0" quotePrefix="1" applyFont="1" applyBorder="1" applyAlignment="1">
      <alignment horizontal="center" wrapText="1"/>
    </xf>
    <xf numFmtId="2" fontId="10" fillId="0" borderId="26" xfId="0" applyNumberFormat="1" applyFont="1" applyBorder="1" applyAlignment="1">
      <alignment horizontal="center"/>
    </xf>
    <xf numFmtId="2" fontId="10" fillId="0" borderId="25" xfId="0" applyNumberFormat="1" applyFont="1" applyBorder="1" applyAlignment="1">
      <alignment horizontal="center"/>
    </xf>
    <xf numFmtId="0" fontId="2" fillId="2" borderId="27" xfId="0" applyFont="1" applyFill="1" applyBorder="1" applyProtection="1">
      <protection locked="0"/>
    </xf>
    <xf numFmtId="0" fontId="2" fillId="2" borderId="28" xfId="0" applyFont="1" applyFill="1" applyBorder="1" applyAlignment="1">
      <alignment horizontal="center"/>
    </xf>
    <xf numFmtId="0" fontId="2" fillId="2" borderId="27" xfId="0" applyFont="1" applyFill="1" applyBorder="1" applyAlignment="1">
      <alignment wrapText="1"/>
    </xf>
    <xf numFmtId="0" fontId="2" fillId="2" borderId="29" xfId="0" quotePrefix="1" applyFont="1" applyFill="1" applyBorder="1" applyAlignment="1">
      <alignment horizontal="center" wrapText="1"/>
    </xf>
    <xf numFmtId="0" fontId="0" fillId="2" borderId="18" xfId="0" applyFill="1" applyBorder="1" applyAlignment="1">
      <alignment vertical="center"/>
    </xf>
    <xf numFmtId="0" fontId="2" fillId="2" borderId="19" xfId="0" applyFont="1" applyFill="1" applyBorder="1"/>
    <xf numFmtId="0" fontId="2" fillId="2" borderId="19" xfId="0" applyFont="1" applyFill="1" applyBorder="1" applyAlignment="1" applyProtection="1">
      <alignment wrapText="1"/>
      <protection locked="0"/>
    </xf>
    <xf numFmtId="1" fontId="2" fillId="2" borderId="20" xfId="0" applyNumberFormat="1" applyFont="1" applyFill="1" applyBorder="1" applyProtection="1">
      <protection locked="0"/>
    </xf>
    <xf numFmtId="0" fontId="2" fillId="2" borderId="19" xfId="0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0" fontId="0" fillId="2" borderId="21" xfId="0" applyFill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3" xfId="0" applyFont="1" applyFill="1" applyBorder="1" applyProtection="1"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3" xfId="0" applyNumberFormat="1" applyFont="1" applyFill="1" applyBorder="1" applyProtection="1">
      <protection locked="0"/>
    </xf>
    <xf numFmtId="1" fontId="2" fillId="2" borderId="22" xfId="0" applyNumberFormat="1" applyFont="1" applyFill="1" applyBorder="1" applyProtection="1">
      <protection locked="0"/>
    </xf>
    <xf numFmtId="0" fontId="2" fillId="2" borderId="30" xfId="0" applyFont="1" applyFill="1" applyBorder="1" applyProtection="1">
      <protection locked="0"/>
    </xf>
    <xf numFmtId="0" fontId="2" fillId="2" borderId="16" xfId="0" applyFont="1" applyFill="1" applyBorder="1" applyProtection="1">
      <protection locked="0"/>
    </xf>
    <xf numFmtId="0" fontId="2" fillId="2" borderId="30" xfId="0" applyFont="1" applyFill="1" applyBorder="1" applyAlignment="1" applyProtection="1">
      <alignment wrapText="1"/>
      <protection locked="0"/>
    </xf>
    <xf numFmtId="1" fontId="2" fillId="2" borderId="16" xfId="0" applyNumberFormat="1" applyFont="1" applyFill="1" applyBorder="1" applyProtection="1">
      <protection locked="0"/>
    </xf>
    <xf numFmtId="1" fontId="2" fillId="2" borderId="30" xfId="0" applyNumberFormat="1" applyFont="1" applyFill="1" applyBorder="1" applyProtection="1">
      <protection locked="0"/>
    </xf>
    <xf numFmtId="0" fontId="2" fillId="4" borderId="19" xfId="0" applyFont="1" applyFill="1" applyBorder="1" applyProtection="1">
      <protection locked="0"/>
    </xf>
    <xf numFmtId="0" fontId="10" fillId="0" borderId="20" xfId="0" applyFont="1" applyBorder="1" applyAlignment="1">
      <alignment horizontal="center"/>
    </xf>
    <xf numFmtId="2" fontId="10" fillId="0" borderId="19" xfId="0" applyNumberFormat="1" applyFont="1" applyBorder="1" applyAlignment="1">
      <alignment horizontal="center"/>
    </xf>
    <xf numFmtId="2" fontId="10" fillId="0" borderId="20" xfId="0" applyNumberFormat="1" applyFont="1" applyBorder="1" applyAlignment="1">
      <alignment horizontal="center"/>
    </xf>
    <xf numFmtId="0" fontId="2" fillId="0" borderId="22" xfId="0" applyFont="1" applyBorder="1" applyAlignment="1">
      <alignment wrapText="1"/>
    </xf>
    <xf numFmtId="0" fontId="2" fillId="0" borderId="26" xfId="0" applyFont="1" applyBorder="1" applyAlignment="1">
      <alignment horizontal="center" wrapText="1"/>
    </xf>
    <xf numFmtId="0" fontId="2" fillId="0" borderId="25" xfId="0" applyFont="1" applyBorder="1" applyAlignment="1">
      <alignment horizontal="center" wrapText="1"/>
    </xf>
    <xf numFmtId="0" fontId="9" fillId="0" borderId="36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wrapText="1"/>
    </xf>
    <xf numFmtId="0" fontId="10" fillId="0" borderId="22" xfId="0" applyFont="1" applyBorder="1" applyAlignment="1">
      <alignment horizontal="center" wrapText="1"/>
    </xf>
    <xf numFmtId="0" fontId="10" fillId="0" borderId="25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2" fillId="4" borderId="22" xfId="0" applyFont="1" applyFill="1" applyBorder="1" applyProtection="1">
      <protection locked="0"/>
    </xf>
    <xf numFmtId="2" fontId="10" fillId="0" borderId="22" xfId="0" applyNumberFormat="1" applyFont="1" applyBorder="1" applyAlignment="1">
      <alignment horizontal="center"/>
    </xf>
    <xf numFmtId="2" fontId="10" fillId="0" borderId="23" xfId="0" applyNumberFormat="1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2" fillId="4" borderId="30" xfId="0" applyFont="1" applyFill="1" applyBorder="1" applyProtection="1">
      <protection locked="0"/>
    </xf>
    <xf numFmtId="0" fontId="10" fillId="0" borderId="30" xfId="0" applyFont="1" applyBorder="1" applyAlignment="1">
      <alignment wrapText="1"/>
    </xf>
    <xf numFmtId="0" fontId="2" fillId="0" borderId="16" xfId="0" applyFont="1" applyBorder="1" applyAlignment="1">
      <alignment horizontal="center" wrapText="1"/>
    </xf>
    <xf numFmtId="2" fontId="10" fillId="0" borderId="30" xfId="0" applyNumberFormat="1" applyFont="1" applyBorder="1" applyAlignment="1">
      <alignment horizontal="center"/>
    </xf>
    <xf numFmtId="2" fontId="10" fillId="0" borderId="16" xfId="0" applyNumberFormat="1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2" fillId="0" borderId="30" xfId="0" applyFont="1" applyBorder="1" applyAlignment="1">
      <alignment horizontal="center" wrapText="1"/>
    </xf>
    <xf numFmtId="0" fontId="12" fillId="2" borderId="27" xfId="0" applyFont="1" applyFill="1" applyBorder="1" applyProtection="1">
      <protection locked="0"/>
    </xf>
    <xf numFmtId="0" fontId="12" fillId="2" borderId="12" xfId="0" applyFont="1" applyFill="1" applyBorder="1" applyProtection="1">
      <protection locked="0"/>
    </xf>
    <xf numFmtId="0" fontId="10" fillId="2" borderId="12" xfId="0" applyFont="1" applyFill="1" applyBorder="1" applyAlignment="1">
      <alignment wrapText="1"/>
    </xf>
    <xf numFmtId="0" fontId="2" fillId="2" borderId="38" xfId="0" applyFont="1" applyFill="1" applyBorder="1" applyAlignment="1">
      <alignment horizontal="center" wrapText="1"/>
    </xf>
    <xf numFmtId="0" fontId="10" fillId="2" borderId="12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4" borderId="25" xfId="0" applyFont="1" applyFill="1" applyBorder="1"/>
    <xf numFmtId="0" fontId="10" fillId="4" borderId="25" xfId="0" applyFont="1" applyFill="1" applyBorder="1" applyAlignment="1" applyProtection="1">
      <alignment wrapText="1"/>
      <protection locked="0"/>
    </xf>
    <xf numFmtId="3" fontId="10" fillId="4" borderId="26" xfId="0" applyNumberFormat="1" applyFont="1" applyFill="1" applyBorder="1" applyAlignment="1" applyProtection="1">
      <alignment horizontal="center"/>
      <protection locked="0"/>
    </xf>
    <xf numFmtId="4" fontId="10" fillId="4" borderId="25" xfId="0" applyNumberFormat="1" applyFont="1" applyFill="1" applyBorder="1" applyAlignment="1" applyProtection="1">
      <alignment horizontal="center"/>
      <protection locked="0"/>
    </xf>
    <xf numFmtId="4" fontId="10" fillId="4" borderId="26" xfId="0" applyNumberFormat="1" applyFont="1" applyFill="1" applyBorder="1" applyAlignment="1" applyProtection="1">
      <alignment horizontal="center"/>
      <protection locked="0"/>
    </xf>
    <xf numFmtId="0" fontId="2" fillId="2" borderId="27" xfId="0" applyFont="1" applyFill="1" applyBorder="1"/>
    <xf numFmtId="0" fontId="2" fillId="2" borderId="28" xfId="0" applyFont="1" applyFill="1" applyBorder="1" applyProtection="1">
      <protection locked="0"/>
    </xf>
    <xf numFmtId="0" fontId="2" fillId="2" borderId="27" xfId="0" applyFont="1" applyFill="1" applyBorder="1" applyAlignment="1" applyProtection="1">
      <alignment wrapText="1"/>
      <protection locked="0"/>
    </xf>
    <xf numFmtId="1" fontId="2" fillId="2" borderId="28" xfId="0" applyNumberFormat="1" applyFont="1" applyFill="1" applyBorder="1" applyProtection="1">
      <protection locked="0"/>
    </xf>
    <xf numFmtId="1" fontId="2" fillId="2" borderId="27" xfId="0" applyNumberFormat="1" applyFont="1" applyFill="1" applyBorder="1" applyProtection="1">
      <protection locked="0"/>
    </xf>
    <xf numFmtId="2" fontId="2" fillId="2" borderId="22" xfId="0" applyNumberFormat="1" applyFont="1" applyFill="1" applyBorder="1" applyProtection="1">
      <protection locked="0"/>
    </xf>
    <xf numFmtId="0" fontId="2" fillId="0" borderId="25" xfId="0" applyFont="1" applyBorder="1" applyAlignment="1">
      <alignment wrapText="1"/>
    </xf>
    <xf numFmtId="0" fontId="10" fillId="0" borderId="23" xfId="0" applyFont="1" applyBorder="1" applyAlignment="1">
      <alignment horizontal="center"/>
    </xf>
    <xf numFmtId="0" fontId="2" fillId="4" borderId="27" xfId="0" applyFont="1" applyFill="1" applyBorder="1" applyProtection="1">
      <protection locked="0"/>
    </xf>
    <xf numFmtId="0" fontId="2" fillId="0" borderId="27" xfId="0" applyFont="1" applyBorder="1" applyAlignment="1">
      <alignment wrapText="1"/>
    </xf>
    <xf numFmtId="0" fontId="2" fillId="0" borderId="28" xfId="0" applyFont="1" applyBorder="1" applyAlignment="1">
      <alignment horizontal="center" wrapText="1"/>
    </xf>
    <xf numFmtId="0" fontId="2" fillId="0" borderId="27" xfId="0" applyFont="1" applyBorder="1" applyAlignment="1">
      <alignment horizontal="center" wrapText="1"/>
    </xf>
    <xf numFmtId="0" fontId="2" fillId="2" borderId="12" xfId="0" applyFont="1" applyFill="1" applyBorder="1" applyAlignment="1" applyProtection="1">
      <alignment wrapText="1"/>
      <protection locked="0"/>
    </xf>
    <xf numFmtId="1" fontId="2" fillId="2" borderId="38" xfId="0" applyNumberFormat="1" applyFont="1" applyFill="1" applyBorder="1" applyAlignment="1" applyProtection="1">
      <alignment horizontal="center"/>
      <protection locked="0"/>
    </xf>
    <xf numFmtId="0" fontId="2" fillId="2" borderId="38" xfId="0" applyFont="1" applyFill="1" applyBorder="1" applyProtection="1">
      <protection locked="0"/>
    </xf>
    <xf numFmtId="1" fontId="2" fillId="2" borderId="12" xfId="0" applyNumberFormat="1" applyFont="1" applyFill="1" applyBorder="1" applyAlignment="1" applyProtection="1">
      <alignment horizontal="center"/>
      <protection locked="0"/>
    </xf>
    <xf numFmtId="0" fontId="2" fillId="2" borderId="12" xfId="0" applyFont="1" applyFill="1" applyBorder="1" applyProtection="1">
      <protection locked="0"/>
    </xf>
    <xf numFmtId="1" fontId="2" fillId="3" borderId="14" xfId="0" applyNumberFormat="1" applyFont="1" applyFill="1" applyBorder="1" applyAlignment="1">
      <alignment horizontal="center" vertical="top" wrapText="1"/>
    </xf>
    <xf numFmtId="0" fontId="2" fillId="3" borderId="12" xfId="0" applyFont="1" applyFill="1" applyBorder="1" applyAlignment="1">
      <alignment horizontal="center" vertical="top" wrapText="1"/>
    </xf>
    <xf numFmtId="0" fontId="2" fillId="3" borderId="13" xfId="0" applyFont="1" applyFill="1" applyBorder="1" applyAlignment="1">
      <alignment horizontal="center" vertical="top" wrapText="1"/>
    </xf>
    <xf numFmtId="0" fontId="2" fillId="0" borderId="40" xfId="0" applyFont="1" applyBorder="1" applyAlignment="1">
      <alignment horizontal="center" wrapText="1"/>
    </xf>
    <xf numFmtId="0" fontId="2" fillId="0" borderId="41" xfId="0" applyFont="1" applyBorder="1" applyAlignment="1">
      <alignment horizontal="center" wrapText="1"/>
    </xf>
    <xf numFmtId="4" fontId="10" fillId="4" borderId="42" xfId="0" applyNumberFormat="1" applyFont="1" applyFill="1" applyBorder="1" applyAlignment="1" applyProtection="1">
      <alignment horizontal="center"/>
      <protection locked="0"/>
    </xf>
    <xf numFmtId="2" fontId="2" fillId="2" borderId="43" xfId="0" applyNumberFormat="1" applyFont="1" applyFill="1" applyBorder="1" applyProtection="1">
      <protection locked="0"/>
    </xf>
    <xf numFmtId="2" fontId="2" fillId="2" borderId="44" xfId="0" applyNumberFormat="1" applyFont="1" applyFill="1" applyBorder="1" applyProtection="1">
      <protection locked="0"/>
    </xf>
    <xf numFmtId="0" fontId="2" fillId="0" borderId="43" xfId="0" applyFont="1" applyBorder="1" applyAlignment="1">
      <alignment horizontal="center" wrapText="1"/>
    </xf>
    <xf numFmtId="0" fontId="2" fillId="3" borderId="33" xfId="0" applyFont="1" applyFill="1" applyBorder="1" applyAlignment="1">
      <alignment horizontal="center" vertical="top" wrapText="1"/>
    </xf>
    <xf numFmtId="0" fontId="10" fillId="4" borderId="25" xfId="0" applyFont="1" applyFill="1" applyBorder="1" applyAlignment="1" applyProtection="1">
      <alignment horizontal="center"/>
      <protection locked="0"/>
    </xf>
    <xf numFmtId="0" fontId="12" fillId="2" borderId="12" xfId="0" applyFont="1" applyFill="1" applyBorder="1"/>
    <xf numFmtId="0" fontId="2" fillId="2" borderId="12" xfId="0" applyFont="1" applyFill="1" applyBorder="1" applyAlignment="1">
      <alignment wrapText="1"/>
    </xf>
    <xf numFmtId="0" fontId="2" fillId="2" borderId="45" xfId="0" applyFont="1" applyFill="1" applyBorder="1" applyAlignment="1">
      <alignment horizontal="center" wrapText="1"/>
    </xf>
    <xf numFmtId="0" fontId="2" fillId="4" borderId="20" xfId="0" applyFont="1" applyFill="1" applyBorder="1"/>
    <xf numFmtId="0" fontId="10" fillId="0" borderId="20" xfId="0" applyFont="1" applyBorder="1" applyAlignment="1">
      <alignment wrapText="1"/>
    </xf>
    <xf numFmtId="2" fontId="10" fillId="0" borderId="40" xfId="0" applyNumberFormat="1" applyFont="1" applyBorder="1" applyAlignment="1">
      <alignment horizontal="center"/>
    </xf>
    <xf numFmtId="0" fontId="2" fillId="4" borderId="23" xfId="0" applyFont="1" applyFill="1" applyBorder="1"/>
    <xf numFmtId="0" fontId="10" fillId="0" borderId="23" xfId="0" applyFont="1" applyBorder="1" applyAlignment="1">
      <alignment wrapText="1"/>
    </xf>
    <xf numFmtId="2" fontId="10" fillId="0" borderId="41" xfId="0" applyNumberFormat="1" applyFont="1" applyBorder="1" applyAlignment="1">
      <alignment horizontal="center"/>
    </xf>
    <xf numFmtId="0" fontId="2" fillId="0" borderId="23" xfId="0" applyFont="1" applyBorder="1" applyAlignment="1">
      <alignment wrapText="1"/>
    </xf>
    <xf numFmtId="0" fontId="2" fillId="4" borderId="23" xfId="0" applyFont="1" applyFill="1" applyBorder="1" applyProtection="1">
      <protection locked="0"/>
    </xf>
    <xf numFmtId="0" fontId="2" fillId="4" borderId="26" xfId="0" applyFont="1" applyFill="1" applyBorder="1" applyProtection="1">
      <protection locked="0"/>
    </xf>
    <xf numFmtId="0" fontId="2" fillId="0" borderId="26" xfId="0" applyFont="1" applyBorder="1" applyAlignment="1">
      <alignment wrapText="1"/>
    </xf>
    <xf numFmtId="2" fontId="10" fillId="0" borderId="42" xfId="0" applyNumberFormat="1" applyFont="1" applyBorder="1" applyAlignment="1">
      <alignment horizontal="center"/>
    </xf>
    <xf numFmtId="0" fontId="10" fillId="2" borderId="28" xfId="1" applyFont="1" applyFill="1" applyBorder="1" applyAlignment="1">
      <alignment wrapText="1"/>
    </xf>
    <xf numFmtId="1" fontId="2" fillId="2" borderId="27" xfId="0" applyNumberFormat="1" applyFont="1" applyFill="1" applyBorder="1" applyAlignment="1" applyProtection="1">
      <alignment horizontal="center"/>
      <protection locked="0"/>
    </xf>
    <xf numFmtId="2" fontId="10" fillId="2" borderId="28" xfId="1" applyNumberFormat="1" applyFont="1" applyFill="1" applyBorder="1" applyAlignment="1">
      <alignment horizontal="center"/>
    </xf>
    <xf numFmtId="2" fontId="10" fillId="2" borderId="27" xfId="1" applyNumberFormat="1" applyFont="1" applyFill="1" applyBorder="1" applyAlignment="1">
      <alignment horizontal="center"/>
    </xf>
    <xf numFmtId="2" fontId="10" fillId="2" borderId="43" xfId="1" applyNumberFormat="1" applyFont="1" applyFill="1" applyBorder="1" applyAlignment="1">
      <alignment horizontal="center"/>
    </xf>
    <xf numFmtId="0" fontId="10" fillId="2" borderId="27" xfId="1" applyFont="1" applyFill="1" applyBorder="1" applyAlignment="1">
      <alignment horizontal="center"/>
    </xf>
    <xf numFmtId="0" fontId="2" fillId="2" borderId="27" xfId="0" applyFont="1" applyFill="1" applyBorder="1" applyAlignment="1" applyProtection="1">
      <alignment horizontal="center"/>
      <protection locked="0"/>
    </xf>
    <xf numFmtId="2" fontId="2" fillId="2" borderId="27" xfId="0" quotePrefix="1" applyNumberFormat="1" applyFont="1" applyFill="1" applyBorder="1" applyAlignment="1" applyProtection="1">
      <alignment horizontal="center"/>
      <protection locked="0"/>
    </xf>
    <xf numFmtId="0" fontId="2" fillId="2" borderId="23" xfId="0" applyFont="1" applyFill="1" applyBorder="1" applyAlignment="1" applyProtection="1">
      <alignment wrapText="1"/>
      <protection locked="0"/>
    </xf>
    <xf numFmtId="1" fontId="2" fillId="2" borderId="41" xfId="0" applyNumberFormat="1" applyFont="1" applyFill="1" applyBorder="1" applyProtection="1">
      <protection locked="0"/>
    </xf>
    <xf numFmtId="0" fontId="2" fillId="0" borderId="42" xfId="0" applyFont="1" applyBorder="1" applyAlignment="1">
      <alignment horizontal="center" wrapText="1"/>
    </xf>
    <xf numFmtId="0" fontId="2" fillId="2" borderId="28" xfId="0" applyFont="1" applyFill="1" applyBorder="1" applyAlignment="1" applyProtection="1">
      <alignment wrapText="1"/>
      <protection locked="0"/>
    </xf>
    <xf numFmtId="1" fontId="2" fillId="2" borderId="43" xfId="0" applyNumberFormat="1" applyFont="1" applyFill="1" applyBorder="1" applyProtection="1">
      <protection locked="0"/>
    </xf>
    <xf numFmtId="0" fontId="12" fillId="2" borderId="38" xfId="0" applyFont="1" applyFill="1" applyBorder="1" applyProtection="1">
      <protection locked="0"/>
    </xf>
    <xf numFmtId="0" fontId="10" fillId="2" borderId="38" xfId="1" applyFont="1" applyFill="1" applyBorder="1" applyAlignment="1">
      <alignment wrapText="1"/>
    </xf>
    <xf numFmtId="0" fontId="2" fillId="2" borderId="12" xfId="0" applyFont="1" applyFill="1" applyBorder="1" applyAlignment="1" applyProtection="1">
      <alignment horizontal="center"/>
      <protection locked="0"/>
    </xf>
    <xf numFmtId="0" fontId="10" fillId="2" borderId="12" xfId="1" applyFont="1" applyFill="1" applyBorder="1" applyAlignment="1">
      <alignment wrapText="1"/>
    </xf>
    <xf numFmtId="1" fontId="2" fillId="3" borderId="17" xfId="0" applyNumberFormat="1" applyFont="1" applyFill="1" applyBorder="1" applyAlignment="1">
      <alignment horizontal="center" vertical="top" wrapText="1"/>
    </xf>
    <xf numFmtId="0" fontId="2" fillId="3" borderId="9" xfId="0" applyFont="1" applyFill="1" applyBorder="1" applyAlignment="1">
      <alignment horizontal="center"/>
    </xf>
    <xf numFmtId="0" fontId="2" fillId="0" borderId="20" xfId="0" applyFont="1" applyBorder="1" applyAlignment="1">
      <alignment wrapText="1"/>
    </xf>
    <xf numFmtId="2" fontId="2" fillId="0" borderId="22" xfId="0" applyNumberFormat="1" applyFont="1" applyBorder="1" applyAlignment="1">
      <alignment horizontal="center" wrapText="1"/>
    </xf>
    <xf numFmtId="0" fontId="2" fillId="2" borderId="16" xfId="0" applyFont="1" applyFill="1" applyBorder="1" applyAlignment="1" applyProtection="1">
      <alignment wrapText="1"/>
      <protection locked="0"/>
    </xf>
    <xf numFmtId="0" fontId="2" fillId="0" borderId="28" xfId="0" applyFont="1" applyBorder="1" applyAlignment="1">
      <alignment wrapText="1"/>
    </xf>
    <xf numFmtId="1" fontId="2" fillId="2" borderId="44" xfId="0" applyNumberFormat="1" applyFont="1" applyFill="1" applyBorder="1" applyProtection="1">
      <protection locked="0"/>
    </xf>
    <xf numFmtId="0" fontId="2" fillId="4" borderId="28" xfId="0" applyFont="1" applyFill="1" applyBorder="1" applyProtection="1">
      <protection locked="0"/>
    </xf>
    <xf numFmtId="2" fontId="2" fillId="2" borderId="43" xfId="0" quotePrefix="1" applyNumberFormat="1" applyFont="1" applyFill="1" applyBorder="1" applyAlignment="1" applyProtection="1">
      <alignment horizontal="center"/>
      <protection locked="0"/>
    </xf>
    <xf numFmtId="0" fontId="5" fillId="2" borderId="26" xfId="0" applyFont="1" applyFill="1" applyBorder="1" applyAlignment="1" applyProtection="1">
      <alignment horizontal="right"/>
      <protection locked="0"/>
    </xf>
    <xf numFmtId="0" fontId="2" fillId="2" borderId="12" xfId="0" applyFont="1" applyFill="1" applyBorder="1" applyAlignment="1">
      <alignment horizontal="center" vertical="top" wrapText="1"/>
    </xf>
    <xf numFmtId="0" fontId="2" fillId="2" borderId="53" xfId="0" applyFont="1" applyFill="1" applyBorder="1" applyAlignment="1">
      <alignment horizontal="center" vertical="top" wrapText="1"/>
    </xf>
    <xf numFmtId="0" fontId="2" fillId="2" borderId="54" xfId="0" applyFont="1" applyFill="1" applyBorder="1" applyAlignment="1">
      <alignment horizontal="center" vertical="top" wrapText="1"/>
    </xf>
    <xf numFmtId="1" fontId="2" fillId="3" borderId="4" xfId="0" applyNumberFormat="1" applyFont="1" applyFill="1" applyBorder="1" applyAlignment="1">
      <alignment horizontal="center" vertical="top" wrapText="1"/>
    </xf>
    <xf numFmtId="0" fontId="10" fillId="2" borderId="23" xfId="1" applyFont="1" applyFill="1" applyBorder="1" applyAlignment="1">
      <alignment wrapText="1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2" fontId="10" fillId="2" borderId="23" xfId="1" applyNumberFormat="1" applyFont="1" applyFill="1" applyBorder="1" applyAlignment="1">
      <alignment horizontal="center"/>
    </xf>
    <xf numFmtId="2" fontId="10" fillId="2" borderId="22" xfId="1" applyNumberFormat="1" applyFont="1" applyFill="1" applyBorder="1" applyAlignment="1">
      <alignment horizontal="center"/>
    </xf>
    <xf numFmtId="2" fontId="10" fillId="2" borderId="41" xfId="1" applyNumberFormat="1" applyFont="1" applyFill="1" applyBorder="1" applyAlignment="1">
      <alignment horizontal="center"/>
    </xf>
    <xf numFmtId="0" fontId="10" fillId="2" borderId="22" xfId="1" applyFont="1" applyFill="1" applyBorder="1" applyAlignment="1">
      <alignment horizontal="center"/>
    </xf>
    <xf numFmtId="0" fontId="2" fillId="2" borderId="22" xfId="0" applyFont="1" applyFill="1" applyBorder="1" applyAlignment="1" applyProtection="1">
      <alignment horizontal="center"/>
      <protection locked="0"/>
    </xf>
    <xf numFmtId="0" fontId="2" fillId="2" borderId="38" xfId="0" applyFont="1" applyFill="1" applyBorder="1" applyAlignment="1" applyProtection="1">
      <alignment wrapText="1"/>
      <protection locked="0"/>
    </xf>
    <xf numFmtId="0" fontId="2" fillId="2" borderId="43" xfId="0" applyFont="1" applyFill="1" applyBorder="1" applyAlignment="1">
      <alignment horizontal="center" wrapText="1"/>
    </xf>
    <xf numFmtId="0" fontId="2" fillId="2" borderId="41" xfId="0" quotePrefix="1" applyFont="1" applyFill="1" applyBorder="1" applyAlignment="1" applyProtection="1">
      <alignment horizontal="center"/>
      <protection locked="0"/>
    </xf>
    <xf numFmtId="0" fontId="2" fillId="2" borderId="44" xfId="0" applyFont="1" applyFill="1" applyBorder="1" applyProtection="1">
      <protection locked="0"/>
    </xf>
    <xf numFmtId="0" fontId="2" fillId="3" borderId="52" xfId="0" applyFont="1" applyFill="1" applyBorder="1" applyAlignment="1">
      <alignment horizontal="center"/>
    </xf>
    <xf numFmtId="0" fontId="5" fillId="2" borderId="12" xfId="0" applyFont="1" applyFill="1" applyBorder="1" applyAlignment="1" applyProtection="1">
      <alignment horizontal="right"/>
      <protection locked="0"/>
    </xf>
    <xf numFmtId="0" fontId="2" fillId="2" borderId="38" xfId="0" applyFont="1" applyFill="1" applyBorder="1" applyAlignment="1">
      <alignment vertical="top" wrapText="1"/>
    </xf>
    <xf numFmtId="0" fontId="2" fillId="2" borderId="38" xfId="0" applyFont="1" applyFill="1" applyBorder="1" applyAlignment="1">
      <alignment horizontal="center" vertical="top" wrapText="1"/>
    </xf>
    <xf numFmtId="0" fontId="2" fillId="3" borderId="12" xfId="0" applyFont="1" applyFill="1" applyBorder="1" applyAlignment="1">
      <alignment vertical="top" wrapText="1"/>
    </xf>
    <xf numFmtId="0" fontId="2" fillId="3" borderId="12" xfId="0" applyFont="1" applyFill="1" applyBorder="1" applyAlignment="1">
      <alignment horizontal="center"/>
    </xf>
    <xf numFmtId="0" fontId="2" fillId="3" borderId="37" xfId="0" applyFont="1" applyFill="1" applyBorder="1" applyAlignment="1">
      <alignment horizontal="center"/>
    </xf>
    <xf numFmtId="1" fontId="2" fillId="3" borderId="37" xfId="0" applyNumberFormat="1" applyFont="1" applyFill="1" applyBorder="1" applyAlignment="1">
      <alignment horizontal="center" vertical="top" wrapText="1"/>
    </xf>
    <xf numFmtId="0" fontId="2" fillId="3" borderId="46" xfId="0" applyFont="1" applyFill="1" applyBorder="1" applyAlignment="1">
      <alignment horizontal="center" vertical="top" wrapText="1"/>
    </xf>
    <xf numFmtId="0" fontId="2" fillId="3" borderId="56" xfId="0" applyFont="1" applyFill="1" applyBorder="1" applyAlignment="1">
      <alignment horizontal="center"/>
    </xf>
    <xf numFmtId="0" fontId="10" fillId="0" borderId="26" xfId="0" applyFont="1" applyBorder="1" applyAlignment="1">
      <alignment wrapText="1"/>
    </xf>
    <xf numFmtId="0" fontId="2" fillId="4" borderId="20" xfId="0" applyFont="1" applyFill="1" applyBorder="1" applyProtection="1">
      <protection locked="0"/>
    </xf>
    <xf numFmtId="0" fontId="2" fillId="4" borderId="26" xfId="0" applyFont="1" applyFill="1" applyBorder="1"/>
    <xf numFmtId="0" fontId="12" fillId="2" borderId="16" xfId="0" applyFont="1" applyFill="1" applyBorder="1" applyProtection="1">
      <protection locked="0"/>
    </xf>
    <xf numFmtId="1" fontId="2" fillId="2" borderId="30" xfId="0" applyNumberFormat="1" applyFont="1" applyFill="1" applyBorder="1" applyAlignment="1" applyProtection="1">
      <alignment horizontal="center"/>
      <protection locked="0"/>
    </xf>
    <xf numFmtId="0" fontId="0" fillId="2" borderId="43" xfId="0" applyFill="1" applyBorder="1" applyAlignment="1">
      <alignment vertical="center"/>
    </xf>
    <xf numFmtId="0" fontId="0" fillId="2" borderId="41" xfId="0" applyFill="1" applyBorder="1" applyAlignment="1">
      <alignment vertical="center"/>
    </xf>
    <xf numFmtId="0" fontId="2" fillId="3" borderId="50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3" borderId="35" xfId="0" applyFont="1" applyFill="1" applyBorder="1" applyAlignment="1">
      <alignment vertical="top" wrapText="1"/>
    </xf>
    <xf numFmtId="0" fontId="2" fillId="3" borderId="35" xfId="0" applyFont="1" applyFill="1" applyBorder="1" applyAlignment="1">
      <alignment horizontal="center" vertical="top" wrapText="1"/>
    </xf>
    <xf numFmtId="0" fontId="2" fillId="4" borderId="58" xfId="0" applyFont="1" applyFill="1" applyBorder="1"/>
    <xf numFmtId="0" fontId="2" fillId="0" borderId="58" xfId="0" applyFont="1" applyBorder="1" applyAlignment="1">
      <alignment wrapText="1"/>
    </xf>
    <xf numFmtId="0" fontId="2" fillId="0" borderId="58" xfId="0" applyFont="1" applyBorder="1" applyAlignment="1">
      <alignment horizontal="center" wrapText="1"/>
    </xf>
    <xf numFmtId="0" fontId="2" fillId="0" borderId="59" xfId="0" applyFont="1" applyBorder="1" applyAlignment="1">
      <alignment horizontal="center" wrapText="1"/>
    </xf>
    <xf numFmtId="0" fontId="2" fillId="4" borderId="1" xfId="0" applyFont="1" applyFill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60" xfId="0" applyFont="1" applyBorder="1" applyAlignment="1">
      <alignment horizontal="center" wrapText="1"/>
    </xf>
    <xf numFmtId="0" fontId="2" fillId="4" borderId="1" xfId="0" applyFont="1" applyFill="1" applyBorder="1" applyProtection="1">
      <protection locked="0"/>
    </xf>
    <xf numFmtId="0" fontId="2" fillId="4" borderId="2" xfId="0" applyFont="1" applyFill="1" applyBorder="1" applyProtection="1">
      <protection locked="0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61" xfId="0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2" fontId="10" fillId="0" borderId="1" xfId="0" applyNumberFormat="1" applyFont="1" applyBorder="1" applyAlignment="1">
      <alignment horizontal="center"/>
    </xf>
    <xf numFmtId="2" fontId="10" fillId="0" borderId="60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 applyProtection="1">
      <protection locked="0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2" fillId="0" borderId="62" xfId="0" applyFont="1" applyBorder="1" applyAlignment="1">
      <alignment horizontal="center" wrapText="1"/>
    </xf>
    <xf numFmtId="0" fontId="10" fillId="2" borderId="47" xfId="1" applyFont="1" applyFill="1" applyBorder="1" applyAlignment="1">
      <alignment horizontal="center"/>
    </xf>
    <xf numFmtId="0" fontId="10" fillId="2" borderId="12" xfId="1" applyFont="1" applyFill="1" applyBorder="1" applyAlignment="1">
      <alignment horizontal="center"/>
    </xf>
    <xf numFmtId="0" fontId="10" fillId="2" borderId="38" xfId="1" applyFont="1" applyFill="1" applyBorder="1" applyAlignment="1">
      <alignment horizontal="center"/>
    </xf>
    <xf numFmtId="0" fontId="10" fillId="2" borderId="48" xfId="1" applyFont="1" applyFill="1" applyBorder="1" applyAlignment="1">
      <alignment horizontal="center"/>
    </xf>
    <xf numFmtId="2" fontId="2" fillId="2" borderId="45" xfId="0" applyNumberFormat="1" applyFont="1" applyFill="1" applyBorder="1" applyAlignment="1" applyProtection="1">
      <alignment horizontal="center"/>
      <protection locked="0"/>
    </xf>
    <xf numFmtId="0" fontId="2" fillId="2" borderId="45" xfId="0" applyFont="1" applyFill="1" applyBorder="1" applyAlignment="1">
      <alignment horizontal="center" vertical="top" wrapText="1"/>
    </xf>
    <xf numFmtId="0" fontId="2" fillId="3" borderId="37" xfId="0" applyFont="1" applyFill="1" applyBorder="1" applyAlignment="1">
      <alignment horizontal="center" vertical="top" wrapText="1"/>
    </xf>
    <xf numFmtId="2" fontId="10" fillId="0" borderId="58" xfId="0" applyNumberFormat="1" applyFont="1" applyBorder="1" applyAlignment="1">
      <alignment horizontal="center"/>
    </xf>
    <xf numFmtId="2" fontId="10" fillId="0" borderId="59" xfId="0" applyNumberFormat="1" applyFont="1" applyBorder="1" applyAlignment="1">
      <alignment horizontal="center"/>
    </xf>
    <xf numFmtId="0" fontId="10" fillId="0" borderId="2" xfId="0" applyFont="1" applyBorder="1" applyAlignment="1">
      <alignment wrapText="1"/>
    </xf>
    <xf numFmtId="2" fontId="10" fillId="0" borderId="2" xfId="0" applyNumberFormat="1" applyFont="1" applyBorder="1" applyAlignment="1">
      <alignment horizontal="center"/>
    </xf>
    <xf numFmtId="2" fontId="10" fillId="0" borderId="61" xfId="0" applyNumberFormat="1" applyFont="1" applyBorder="1" applyAlignment="1">
      <alignment horizontal="center"/>
    </xf>
    <xf numFmtId="0" fontId="10" fillId="0" borderId="58" xfId="0" applyFont="1" applyBorder="1" applyAlignment="1">
      <alignment horizontal="center"/>
    </xf>
    <xf numFmtId="0" fontId="10" fillId="0" borderId="3" xfId="0" applyFont="1" applyBorder="1" applyAlignment="1">
      <alignment wrapText="1"/>
    </xf>
    <xf numFmtId="2" fontId="10" fillId="0" borderId="3" xfId="0" applyNumberFormat="1" applyFont="1" applyBorder="1" applyAlignment="1">
      <alignment horizontal="center"/>
    </xf>
    <xf numFmtId="2" fontId="10" fillId="0" borderId="62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2" fillId="2" borderId="49" xfId="0" applyFont="1" applyFill="1" applyBorder="1" applyAlignment="1">
      <alignment horizontal="center" vertical="top" wrapText="1"/>
    </xf>
    <xf numFmtId="0" fontId="2" fillId="2" borderId="47" xfId="0" applyFont="1" applyFill="1" applyBorder="1" applyAlignment="1">
      <alignment horizontal="center" vertical="top" wrapText="1"/>
    </xf>
    <xf numFmtId="0" fontId="2" fillId="2" borderId="48" xfId="0" applyFont="1" applyFill="1" applyBorder="1" applyAlignment="1">
      <alignment horizontal="center" vertical="top" wrapText="1"/>
    </xf>
    <xf numFmtId="0" fontId="2" fillId="3" borderId="39" xfId="0" applyFont="1" applyFill="1" applyBorder="1" applyAlignment="1">
      <alignment vertical="top" wrapText="1"/>
    </xf>
    <xf numFmtId="2" fontId="10" fillId="0" borderId="28" xfId="0" applyNumberFormat="1" applyFont="1" applyBorder="1" applyAlignment="1">
      <alignment horizontal="center"/>
    </xf>
    <xf numFmtId="2" fontId="10" fillId="0" borderId="27" xfId="0" applyNumberFormat="1" applyFont="1" applyBorder="1" applyAlignment="1">
      <alignment horizontal="center"/>
    </xf>
    <xf numFmtId="2" fontId="10" fillId="0" borderId="43" xfId="0" applyNumberFormat="1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2" borderId="12" xfId="0" applyFont="1" applyFill="1" applyBorder="1" applyAlignment="1">
      <alignment vertical="top" wrapText="1"/>
    </xf>
    <xf numFmtId="0" fontId="2" fillId="3" borderId="44" xfId="0" applyFont="1" applyFill="1" applyBorder="1" applyAlignment="1">
      <alignment horizontal="center" vertical="top" wrapText="1"/>
    </xf>
    <xf numFmtId="0" fontId="2" fillId="3" borderId="32" xfId="0" applyFont="1" applyFill="1" applyBorder="1" applyAlignment="1">
      <alignment horizontal="center" vertical="top" wrapText="1"/>
    </xf>
    <xf numFmtId="0" fontId="2" fillId="3" borderId="57" xfId="0" applyFont="1" applyFill="1" applyBorder="1" applyAlignment="1">
      <alignment horizontal="center" vertical="top" wrapText="1"/>
    </xf>
    <xf numFmtId="0" fontId="2" fillId="3" borderId="55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38" xfId="0" applyFont="1" applyFill="1" applyBorder="1" applyAlignment="1" applyProtection="1">
      <alignment horizontal="center" vertical="top" wrapText="1"/>
      <protection locked="0"/>
    </xf>
    <xf numFmtId="2" fontId="2" fillId="3" borderId="12" xfId="0" applyNumberFormat="1" applyFont="1" applyFill="1" applyBorder="1" applyAlignment="1">
      <alignment horizontal="center" vertical="top" wrapText="1"/>
    </xf>
    <xf numFmtId="2" fontId="2" fillId="3" borderId="0" xfId="0" applyNumberFormat="1" applyFont="1" applyFill="1" applyAlignment="1">
      <alignment horizontal="center" vertical="top" wrapText="1"/>
    </xf>
    <xf numFmtId="2" fontId="2" fillId="3" borderId="17" xfId="0" applyNumberFormat="1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 wrapText="1"/>
    </xf>
    <xf numFmtId="2" fontId="2" fillId="3" borderId="37" xfId="0" applyNumberFormat="1" applyFont="1" applyFill="1" applyBorder="1" applyAlignment="1">
      <alignment horizontal="center" vertical="top" wrapText="1"/>
    </xf>
    <xf numFmtId="2" fontId="2" fillId="3" borderId="35" xfId="0" applyNumberFormat="1" applyFont="1" applyFill="1" applyBorder="1" applyAlignment="1">
      <alignment horizontal="center" vertical="top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 wrapText="1"/>
    </xf>
    <xf numFmtId="0" fontId="2" fillId="0" borderId="55" xfId="0" applyFont="1" applyBorder="1" applyAlignment="1">
      <alignment horizontal="center" wrapText="1"/>
    </xf>
    <xf numFmtId="0" fontId="2" fillId="2" borderId="45" xfId="0" applyFont="1" applyFill="1" applyBorder="1" applyAlignment="1" applyProtection="1">
      <alignment horizontal="center"/>
      <protection locked="0"/>
    </xf>
    <xf numFmtId="2" fontId="2" fillId="2" borderId="44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2" fontId="2" fillId="2" borderId="38" xfId="0" applyNumberFormat="1" applyFont="1" applyFill="1" applyBorder="1" applyAlignment="1" applyProtection="1">
      <alignment horizontal="center"/>
      <protection locked="0"/>
    </xf>
    <xf numFmtId="2" fontId="2" fillId="2" borderId="30" xfId="0" applyNumberFormat="1" applyFont="1" applyFill="1" applyBorder="1" applyAlignment="1" applyProtection="1">
      <alignment horizontal="center"/>
      <protection locked="0"/>
    </xf>
    <xf numFmtId="2" fontId="2" fillId="2" borderId="47" xfId="0" applyNumberFormat="1" applyFont="1" applyFill="1" applyBorder="1" applyAlignment="1" applyProtection="1">
      <alignment horizontal="center"/>
      <protection locked="0"/>
    </xf>
    <xf numFmtId="2" fontId="2" fillId="2" borderId="48" xfId="0" applyNumberFormat="1" applyFont="1" applyFill="1" applyBorder="1" applyAlignment="1" applyProtection="1">
      <alignment horizontal="center"/>
      <protection locked="0"/>
    </xf>
    <xf numFmtId="0" fontId="6" fillId="3" borderId="36" xfId="0" applyFont="1" applyFill="1" applyBorder="1" applyAlignment="1">
      <alignment horizontal="center" vertical="center" wrapText="1"/>
    </xf>
    <xf numFmtId="0" fontId="1" fillId="3" borderId="45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3" borderId="39" xfId="0" applyFont="1" applyFill="1" applyBorder="1" applyAlignment="1">
      <alignment horizontal="center" vertical="center" wrapText="1"/>
    </xf>
    <xf numFmtId="0" fontId="1" fillId="3" borderId="51" xfId="0" applyFont="1" applyFill="1" applyBorder="1" applyAlignment="1">
      <alignment horizontal="center" vertical="center" wrapText="1"/>
    </xf>
    <xf numFmtId="0" fontId="6" fillId="3" borderId="37" xfId="0" applyFont="1" applyFill="1" applyBorder="1" applyAlignment="1">
      <alignment horizontal="center" vertical="center" wrapText="1"/>
    </xf>
    <xf numFmtId="0" fontId="1" fillId="3" borderId="3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wrapText="1"/>
      <protection locked="0"/>
    </xf>
    <xf numFmtId="14" fontId="2" fillId="2" borderId="1" xfId="0" applyNumberFormat="1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1" fillId="3" borderId="6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2" borderId="30" xfId="0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L160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2" sqref="E12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0.1406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293" t="s">
        <v>76</v>
      </c>
      <c r="D1" s="294"/>
      <c r="E1" s="294"/>
      <c r="F1" s="5" t="s">
        <v>16</v>
      </c>
      <c r="G1" s="2" t="s">
        <v>17</v>
      </c>
      <c r="H1" s="282" t="s">
        <v>110</v>
      </c>
      <c r="I1" s="282"/>
      <c r="J1" s="282"/>
      <c r="K1" s="282"/>
    </row>
    <row r="2" spans="1:12" ht="18" x14ac:dyDescent="0.2">
      <c r="A2" s="10" t="s">
        <v>6</v>
      </c>
      <c r="C2" s="2"/>
      <c r="G2" s="2" t="s">
        <v>18</v>
      </c>
      <c r="H2" s="282" t="s">
        <v>111</v>
      </c>
      <c r="I2" s="282"/>
      <c r="J2" s="282"/>
      <c r="K2" s="282"/>
    </row>
    <row r="3" spans="1:12" ht="17.25" customHeight="1" x14ac:dyDescent="0.2">
      <c r="A3" s="4" t="s">
        <v>8</v>
      </c>
      <c r="C3" s="2"/>
      <c r="D3" s="3"/>
      <c r="E3" s="11" t="s">
        <v>9</v>
      </c>
      <c r="G3" s="2" t="s">
        <v>19</v>
      </c>
      <c r="H3" s="283">
        <v>46113</v>
      </c>
      <c r="I3" s="284"/>
      <c r="J3" s="284"/>
      <c r="K3" s="284"/>
    </row>
    <row r="4" spans="1:12" ht="13.5" thickBot="1" x14ac:dyDescent="0.25">
      <c r="C4" s="2"/>
      <c r="D4" s="4"/>
    </row>
    <row r="5" spans="1:12" ht="34.5" thickBot="1" x14ac:dyDescent="0.25">
      <c r="A5" s="15" t="s">
        <v>14</v>
      </c>
      <c r="B5" s="15" t="s">
        <v>15</v>
      </c>
      <c r="C5" s="16" t="s">
        <v>0</v>
      </c>
      <c r="D5" s="16" t="s">
        <v>13</v>
      </c>
      <c r="E5" s="16" t="s">
        <v>12</v>
      </c>
      <c r="F5" s="16" t="s">
        <v>33</v>
      </c>
      <c r="G5" s="16" t="s">
        <v>1</v>
      </c>
      <c r="H5" s="16" t="s">
        <v>2</v>
      </c>
      <c r="I5" s="16" t="s">
        <v>3</v>
      </c>
      <c r="J5" s="66" t="s">
        <v>10</v>
      </c>
      <c r="K5" s="16" t="s">
        <v>11</v>
      </c>
      <c r="L5" s="16" t="s">
        <v>34</v>
      </c>
    </row>
    <row r="6" spans="1:12" customFormat="1" ht="26.25" x14ac:dyDescent="0.25">
      <c r="A6" s="287">
        <v>1</v>
      </c>
      <c r="B6" s="287">
        <v>1</v>
      </c>
      <c r="C6" s="290" t="s">
        <v>20</v>
      </c>
      <c r="D6" s="125" t="s">
        <v>21</v>
      </c>
      <c r="E6" s="155" t="s">
        <v>103</v>
      </c>
      <c r="F6" s="25">
        <v>200</v>
      </c>
      <c r="G6" s="24">
        <v>6.62</v>
      </c>
      <c r="H6" s="25">
        <v>9.19</v>
      </c>
      <c r="I6" s="114">
        <v>45.4</v>
      </c>
      <c r="J6" s="25">
        <v>300</v>
      </c>
      <c r="K6" s="25">
        <v>175</v>
      </c>
      <c r="L6" s="114"/>
    </row>
    <row r="7" spans="1:12" customFormat="1" ht="15" x14ac:dyDescent="0.25">
      <c r="A7" s="288"/>
      <c r="B7" s="288"/>
      <c r="C7" s="291"/>
      <c r="D7" s="128" t="s">
        <v>35</v>
      </c>
      <c r="E7" s="131" t="s">
        <v>37</v>
      </c>
      <c r="F7" s="31">
        <v>20</v>
      </c>
      <c r="G7" s="30">
        <v>4.6399999999999997</v>
      </c>
      <c r="H7" s="31">
        <v>5.9</v>
      </c>
      <c r="I7" s="115">
        <v>0</v>
      </c>
      <c r="J7" s="31">
        <v>72</v>
      </c>
      <c r="K7" s="31">
        <v>15</v>
      </c>
      <c r="L7" s="115"/>
    </row>
    <row r="8" spans="1:12" customFormat="1" ht="15" x14ac:dyDescent="0.25">
      <c r="A8" s="288"/>
      <c r="B8" s="288"/>
      <c r="C8" s="291"/>
      <c r="D8" s="132" t="s">
        <v>65</v>
      </c>
      <c r="E8" s="131" t="s">
        <v>38</v>
      </c>
      <c r="F8" s="31">
        <v>40</v>
      </c>
      <c r="G8" s="30">
        <v>3.16</v>
      </c>
      <c r="H8" s="31">
        <v>0.4</v>
      </c>
      <c r="I8" s="115">
        <v>0.84</v>
      </c>
      <c r="J8" s="31">
        <v>93.52</v>
      </c>
      <c r="K8" s="31" t="s">
        <v>40</v>
      </c>
      <c r="L8" s="115"/>
    </row>
    <row r="9" spans="1:12" customFormat="1" ht="15.75" thickBot="1" x14ac:dyDescent="0.3">
      <c r="A9" s="288"/>
      <c r="B9" s="288"/>
      <c r="C9" s="291"/>
      <c r="D9" s="133" t="s">
        <v>22</v>
      </c>
      <c r="E9" s="188" t="s">
        <v>104</v>
      </c>
      <c r="F9" s="65">
        <v>200</v>
      </c>
      <c r="G9" s="36">
        <v>0.06</v>
      </c>
      <c r="H9" s="37">
        <v>0.02</v>
      </c>
      <c r="I9" s="135">
        <v>13.96</v>
      </c>
      <c r="J9" s="37">
        <v>55.82</v>
      </c>
      <c r="K9" s="69" t="s">
        <v>78</v>
      </c>
      <c r="L9" s="146"/>
    </row>
    <row r="10" spans="1:12" customFormat="1" ht="15.75" thickBot="1" x14ac:dyDescent="0.3">
      <c r="A10" s="288"/>
      <c r="B10" s="288"/>
      <c r="C10" s="292"/>
      <c r="D10" s="191" t="s">
        <v>32</v>
      </c>
      <c r="E10" s="106"/>
      <c r="F10" s="192">
        <f>SUM(F6:F9)</f>
        <v>460</v>
      </c>
      <c r="G10" s="269">
        <f>G6+G7+G8+G9</f>
        <v>14.48</v>
      </c>
      <c r="H10" s="269">
        <f>H6+H7+H8+H9</f>
        <v>15.51</v>
      </c>
      <c r="I10" s="269">
        <f>I6+I7+I8+I9</f>
        <v>60.2</v>
      </c>
      <c r="J10" s="269">
        <f>J6+J7+J8+J9</f>
        <v>521.34</v>
      </c>
      <c r="K10" s="54"/>
      <c r="L10" s="266" t="s">
        <v>115</v>
      </c>
    </row>
    <row r="11" spans="1:12" customFormat="1" ht="26.25" x14ac:dyDescent="0.25">
      <c r="A11" s="288"/>
      <c r="B11" s="288"/>
      <c r="C11" s="290" t="s">
        <v>25</v>
      </c>
      <c r="D11" s="189" t="s">
        <v>26</v>
      </c>
      <c r="E11" s="126" t="s">
        <v>99</v>
      </c>
      <c r="F11" s="25">
        <v>60</v>
      </c>
      <c r="G11" s="62">
        <v>0.67</v>
      </c>
      <c r="H11" s="61">
        <v>0.06</v>
      </c>
      <c r="I11" s="127">
        <v>2.1</v>
      </c>
      <c r="J11" s="61">
        <v>12</v>
      </c>
      <c r="K11" s="70" t="s">
        <v>100</v>
      </c>
      <c r="L11" s="114"/>
    </row>
    <row r="12" spans="1:12" customFormat="1" ht="15" x14ac:dyDescent="0.25">
      <c r="A12" s="288"/>
      <c r="B12" s="288"/>
      <c r="C12" s="291"/>
      <c r="D12" s="128" t="s">
        <v>27</v>
      </c>
      <c r="E12" s="131" t="s">
        <v>66</v>
      </c>
      <c r="F12" s="31">
        <v>200</v>
      </c>
      <c r="G12" s="30">
        <v>1.42</v>
      </c>
      <c r="H12" s="31">
        <v>3.96</v>
      </c>
      <c r="I12" s="115">
        <v>6.32</v>
      </c>
      <c r="J12" s="31">
        <v>71.8</v>
      </c>
      <c r="K12" s="31">
        <v>88</v>
      </c>
      <c r="L12" s="115"/>
    </row>
    <row r="13" spans="1:12" customFormat="1" ht="15" x14ac:dyDescent="0.25">
      <c r="A13" s="288"/>
      <c r="B13" s="288"/>
      <c r="C13" s="291"/>
      <c r="D13" s="128" t="s">
        <v>29</v>
      </c>
      <c r="E13" s="131" t="s">
        <v>61</v>
      </c>
      <c r="F13" s="31">
        <v>150</v>
      </c>
      <c r="G13" s="30">
        <v>3.65</v>
      </c>
      <c r="H13" s="31">
        <v>5.37</v>
      </c>
      <c r="I13" s="115">
        <v>36.69</v>
      </c>
      <c r="J13" s="31">
        <v>209.7</v>
      </c>
      <c r="K13" s="31">
        <v>304</v>
      </c>
      <c r="L13" s="115"/>
    </row>
    <row r="14" spans="1:12" customFormat="1" ht="26.25" x14ac:dyDescent="0.25">
      <c r="A14" s="288"/>
      <c r="B14" s="288"/>
      <c r="C14" s="291"/>
      <c r="D14" s="128" t="s">
        <v>28</v>
      </c>
      <c r="E14" s="131" t="s">
        <v>105</v>
      </c>
      <c r="F14" s="31">
        <v>100</v>
      </c>
      <c r="G14" s="30">
        <v>13.02</v>
      </c>
      <c r="H14" s="31">
        <v>15.05</v>
      </c>
      <c r="I14" s="115">
        <v>37.36</v>
      </c>
      <c r="J14" s="31">
        <v>223.64</v>
      </c>
      <c r="K14" s="31">
        <v>297</v>
      </c>
      <c r="L14" s="115"/>
    </row>
    <row r="15" spans="1:12" customFormat="1" ht="15" x14ac:dyDescent="0.25">
      <c r="A15" s="288"/>
      <c r="B15" s="288"/>
      <c r="C15" s="291"/>
      <c r="D15" s="128" t="s">
        <v>30</v>
      </c>
      <c r="E15" s="131" t="s">
        <v>38</v>
      </c>
      <c r="F15" s="31">
        <v>40</v>
      </c>
      <c r="G15" s="30">
        <v>3.16</v>
      </c>
      <c r="H15" s="31">
        <v>0.4</v>
      </c>
      <c r="I15" s="115">
        <v>0.84</v>
      </c>
      <c r="J15" s="31">
        <v>93.52</v>
      </c>
      <c r="K15" s="31" t="s">
        <v>40</v>
      </c>
      <c r="L15" s="115"/>
    </row>
    <row r="16" spans="1:12" customFormat="1" ht="15" x14ac:dyDescent="0.25">
      <c r="A16" s="288"/>
      <c r="B16" s="288"/>
      <c r="C16" s="291"/>
      <c r="D16" s="128" t="s">
        <v>31</v>
      </c>
      <c r="E16" s="131" t="s">
        <v>43</v>
      </c>
      <c r="F16" s="31">
        <v>40</v>
      </c>
      <c r="G16" s="30">
        <v>2.2400000000000002</v>
      </c>
      <c r="H16" s="31">
        <v>0.44</v>
      </c>
      <c r="I16" s="115">
        <v>0.96</v>
      </c>
      <c r="J16" s="31">
        <v>91.96</v>
      </c>
      <c r="K16" s="31" t="s">
        <v>40</v>
      </c>
      <c r="L16" s="115"/>
    </row>
    <row r="17" spans="1:12" customFormat="1" ht="15.75" thickBot="1" x14ac:dyDescent="0.3">
      <c r="A17" s="288"/>
      <c r="B17" s="288"/>
      <c r="C17" s="291"/>
      <c r="D17" s="190" t="s">
        <v>41</v>
      </c>
      <c r="E17" s="188" t="s">
        <v>44</v>
      </c>
      <c r="F17" s="65">
        <v>200</v>
      </c>
      <c r="G17" s="36">
        <v>0.06</v>
      </c>
      <c r="H17" s="37">
        <v>0.02</v>
      </c>
      <c r="I17" s="135">
        <v>13.96</v>
      </c>
      <c r="J17" s="69">
        <v>55.82</v>
      </c>
      <c r="K17" s="69" t="s">
        <v>45</v>
      </c>
      <c r="L17" s="146"/>
    </row>
    <row r="18" spans="1:12" ht="15.75" thickBot="1" x14ac:dyDescent="0.3">
      <c r="A18" s="289"/>
      <c r="B18" s="289"/>
      <c r="C18" s="292"/>
      <c r="D18" s="179" t="s">
        <v>32</v>
      </c>
      <c r="E18" s="180"/>
      <c r="F18" s="163">
        <f>SUM(F11:F17)</f>
        <v>790</v>
      </c>
      <c r="G18" s="181">
        <f t="shared" ref="G18:J18" si="0">SUM(G11:G17)</f>
        <v>24.219999999999995</v>
      </c>
      <c r="H18" s="163">
        <f t="shared" si="0"/>
        <v>25.3</v>
      </c>
      <c r="I18" s="181">
        <f t="shared" si="0"/>
        <v>98.22999999999999</v>
      </c>
      <c r="J18" s="163">
        <f t="shared" si="0"/>
        <v>758.44</v>
      </c>
      <c r="K18" s="163"/>
      <c r="L18" s="226" t="s">
        <v>115</v>
      </c>
    </row>
    <row r="19" spans="1:12" ht="15.75" thickBot="1" x14ac:dyDescent="0.25">
      <c r="A19" s="196">
        <v>2</v>
      </c>
      <c r="B19" s="183">
        <v>1</v>
      </c>
      <c r="C19" s="280" t="s">
        <v>4</v>
      </c>
      <c r="D19" s="281"/>
      <c r="E19" s="197"/>
      <c r="F19" s="185">
        <f>F10+F18</f>
        <v>1250</v>
      </c>
      <c r="G19" s="261">
        <f t="shared" ref="G19:J19" si="1">G10+G18</f>
        <v>38.699999999999996</v>
      </c>
      <c r="H19" s="260">
        <f t="shared" si="1"/>
        <v>40.81</v>
      </c>
      <c r="I19" s="261">
        <f t="shared" si="1"/>
        <v>158.43</v>
      </c>
      <c r="J19" s="260">
        <f t="shared" si="1"/>
        <v>1279.7800000000002</v>
      </c>
      <c r="K19" s="198"/>
      <c r="L19" s="186"/>
    </row>
    <row r="20" spans="1:12" customFormat="1" ht="15" x14ac:dyDescent="0.25">
      <c r="A20" s="287">
        <v>1</v>
      </c>
      <c r="B20" s="287">
        <v>2</v>
      </c>
      <c r="C20" s="302" t="s">
        <v>20</v>
      </c>
      <c r="D20" s="199" t="s">
        <v>21</v>
      </c>
      <c r="E20" s="200" t="s">
        <v>67</v>
      </c>
      <c r="F20" s="201">
        <v>170</v>
      </c>
      <c r="G20" s="201">
        <v>12.71</v>
      </c>
      <c r="H20" s="201">
        <v>11.39</v>
      </c>
      <c r="I20" s="202">
        <v>32.200000000000003</v>
      </c>
      <c r="J20" s="201">
        <v>315.62</v>
      </c>
      <c r="K20" s="201">
        <v>223</v>
      </c>
      <c r="L20" s="202"/>
    </row>
    <row r="21" spans="1:12" customFormat="1" ht="15" x14ac:dyDescent="0.25">
      <c r="A21" s="288"/>
      <c r="B21" s="288"/>
      <c r="C21" s="303"/>
      <c r="D21" s="203" t="s">
        <v>21</v>
      </c>
      <c r="E21" s="204" t="s">
        <v>86</v>
      </c>
      <c r="F21" s="205">
        <v>30</v>
      </c>
      <c r="G21" s="205">
        <v>0.57999999999999996</v>
      </c>
      <c r="H21" s="205">
        <v>1.37</v>
      </c>
      <c r="I21" s="206">
        <v>3.98</v>
      </c>
      <c r="J21" s="205">
        <v>30.45</v>
      </c>
      <c r="K21" s="205" t="s">
        <v>87</v>
      </c>
      <c r="L21" s="206"/>
    </row>
    <row r="22" spans="1:12" customFormat="1" ht="15" x14ac:dyDescent="0.25">
      <c r="A22" s="288"/>
      <c r="B22" s="288"/>
      <c r="C22" s="303"/>
      <c r="D22" s="203" t="s">
        <v>23</v>
      </c>
      <c r="E22" s="204" t="s">
        <v>38</v>
      </c>
      <c r="F22" s="205">
        <v>40</v>
      </c>
      <c r="G22" s="205">
        <v>3.16</v>
      </c>
      <c r="H22" s="205">
        <v>0.4</v>
      </c>
      <c r="I22" s="206">
        <v>0.84</v>
      </c>
      <c r="J22" s="205">
        <v>93.52</v>
      </c>
      <c r="K22" s="205" t="s">
        <v>40</v>
      </c>
      <c r="L22" s="206"/>
    </row>
    <row r="23" spans="1:12" customFormat="1" ht="15" x14ac:dyDescent="0.25">
      <c r="A23" s="288"/>
      <c r="B23" s="288"/>
      <c r="C23" s="303"/>
      <c r="D23" s="207" t="s">
        <v>22</v>
      </c>
      <c r="E23" s="204" t="s">
        <v>48</v>
      </c>
      <c r="F23" s="205">
        <v>200</v>
      </c>
      <c r="G23" s="205">
        <v>0.12</v>
      </c>
      <c r="H23" s="205">
        <v>0.02</v>
      </c>
      <c r="I23" s="206">
        <v>13.7</v>
      </c>
      <c r="J23" s="205">
        <v>55.86</v>
      </c>
      <c r="K23" s="205">
        <v>377</v>
      </c>
      <c r="L23" s="206"/>
    </row>
    <row r="24" spans="1:12" customFormat="1" ht="15.75" thickBot="1" x14ac:dyDescent="0.3">
      <c r="A24" s="288"/>
      <c r="B24" s="288"/>
      <c r="C24" s="303"/>
      <c r="D24" s="208" t="s">
        <v>24</v>
      </c>
      <c r="E24" s="209" t="s">
        <v>55</v>
      </c>
      <c r="F24" s="210">
        <v>100</v>
      </c>
      <c r="G24" s="210">
        <v>0.4</v>
      </c>
      <c r="H24" s="210">
        <v>0.4</v>
      </c>
      <c r="I24" s="211">
        <v>9.8000000000000007</v>
      </c>
      <c r="J24" s="210">
        <v>47</v>
      </c>
      <c r="K24" s="210">
        <v>338</v>
      </c>
      <c r="L24" s="211"/>
    </row>
    <row r="25" spans="1:12" customFormat="1" ht="15.75" thickBot="1" x14ac:dyDescent="0.3">
      <c r="A25" s="288"/>
      <c r="B25" s="288"/>
      <c r="C25" s="304"/>
      <c r="D25" s="84" t="s">
        <v>32</v>
      </c>
      <c r="E25" s="150"/>
      <c r="F25" s="222">
        <f>SUM(F20:F24)</f>
        <v>540</v>
      </c>
      <c r="G25" s="223">
        <f t="shared" ref="G25:J25" si="2">SUM(G20:G24)</f>
        <v>16.970000000000002</v>
      </c>
      <c r="H25" s="222">
        <f t="shared" si="2"/>
        <v>13.580000000000002</v>
      </c>
      <c r="I25" s="221">
        <f t="shared" si="2"/>
        <v>60.519999999999996</v>
      </c>
      <c r="J25" s="224">
        <f t="shared" si="2"/>
        <v>542.45000000000005</v>
      </c>
      <c r="K25" s="151"/>
      <c r="L25" s="225" t="s">
        <v>115</v>
      </c>
    </row>
    <row r="26" spans="1:12" customFormat="1" ht="15" x14ac:dyDescent="0.25">
      <c r="A26" s="288"/>
      <c r="B26" s="288"/>
      <c r="C26" s="302" t="s">
        <v>25</v>
      </c>
      <c r="D26" s="217" t="s">
        <v>26</v>
      </c>
      <c r="E26" s="218" t="s">
        <v>68</v>
      </c>
      <c r="F26" s="219">
        <v>60</v>
      </c>
      <c r="G26" s="219">
        <v>0.79</v>
      </c>
      <c r="H26" s="219">
        <v>1.95</v>
      </c>
      <c r="I26" s="220">
        <v>3.76</v>
      </c>
      <c r="J26" s="219">
        <v>35.76</v>
      </c>
      <c r="K26" s="219">
        <v>45</v>
      </c>
      <c r="L26" s="220"/>
    </row>
    <row r="27" spans="1:12" customFormat="1" ht="15" x14ac:dyDescent="0.25">
      <c r="A27" s="288"/>
      <c r="B27" s="288"/>
      <c r="C27" s="303"/>
      <c r="D27" s="203" t="s">
        <v>27</v>
      </c>
      <c r="E27" s="204" t="s">
        <v>56</v>
      </c>
      <c r="F27" s="205">
        <v>200</v>
      </c>
      <c r="G27" s="205">
        <v>1.62</v>
      </c>
      <c r="H27" s="205">
        <v>4.08</v>
      </c>
      <c r="I27" s="206">
        <v>9.58</v>
      </c>
      <c r="J27" s="205">
        <v>85.8</v>
      </c>
      <c r="K27" s="205">
        <v>96</v>
      </c>
      <c r="L27" s="206"/>
    </row>
    <row r="28" spans="1:12" customFormat="1" ht="15" x14ac:dyDescent="0.25">
      <c r="A28" s="288"/>
      <c r="B28" s="288"/>
      <c r="C28" s="303"/>
      <c r="D28" s="203" t="s">
        <v>29</v>
      </c>
      <c r="E28" s="204" t="s">
        <v>57</v>
      </c>
      <c r="F28" s="205">
        <v>150</v>
      </c>
      <c r="G28" s="205">
        <v>5.46</v>
      </c>
      <c r="H28" s="205">
        <v>5.79</v>
      </c>
      <c r="I28" s="206">
        <v>30.45</v>
      </c>
      <c r="J28" s="205">
        <v>195.72</v>
      </c>
      <c r="K28" s="205">
        <v>203</v>
      </c>
      <c r="L28" s="206"/>
    </row>
    <row r="29" spans="1:12" customFormat="1" ht="15" x14ac:dyDescent="0.25">
      <c r="A29" s="288"/>
      <c r="B29" s="288"/>
      <c r="C29" s="303"/>
      <c r="D29" s="203" t="s">
        <v>28</v>
      </c>
      <c r="E29" s="212" t="s">
        <v>106</v>
      </c>
      <c r="F29" s="205">
        <v>100</v>
      </c>
      <c r="G29" s="213">
        <v>11.02</v>
      </c>
      <c r="H29" s="213">
        <v>10.58</v>
      </c>
      <c r="I29" s="214">
        <v>2.4</v>
      </c>
      <c r="J29" s="213">
        <v>200.33</v>
      </c>
      <c r="K29" s="215">
        <v>882</v>
      </c>
      <c r="L29" s="206"/>
    </row>
    <row r="30" spans="1:12" customFormat="1" ht="15" x14ac:dyDescent="0.25">
      <c r="A30" s="288"/>
      <c r="B30" s="288"/>
      <c r="C30" s="303"/>
      <c r="D30" s="203" t="s">
        <v>30</v>
      </c>
      <c r="E30" s="204" t="s">
        <v>38</v>
      </c>
      <c r="F30" s="205">
        <v>40</v>
      </c>
      <c r="G30" s="205">
        <v>3.16</v>
      </c>
      <c r="H30" s="205">
        <v>0.4</v>
      </c>
      <c r="I30" s="206">
        <v>0.84</v>
      </c>
      <c r="J30" s="205">
        <v>93.52</v>
      </c>
      <c r="K30" s="205" t="s">
        <v>40</v>
      </c>
      <c r="L30" s="206"/>
    </row>
    <row r="31" spans="1:12" customFormat="1" ht="15" x14ac:dyDescent="0.25">
      <c r="A31" s="288"/>
      <c r="B31" s="288"/>
      <c r="C31" s="303"/>
      <c r="D31" s="203" t="s">
        <v>31</v>
      </c>
      <c r="E31" s="204" t="s">
        <v>43</v>
      </c>
      <c r="F31" s="205">
        <v>40</v>
      </c>
      <c r="G31" s="205">
        <v>2.2400000000000002</v>
      </c>
      <c r="H31" s="205">
        <v>0.44</v>
      </c>
      <c r="I31" s="206">
        <v>0.96</v>
      </c>
      <c r="J31" s="205">
        <v>91.96</v>
      </c>
      <c r="K31" s="205" t="s">
        <v>40</v>
      </c>
      <c r="L31" s="206"/>
    </row>
    <row r="32" spans="1:12" customFormat="1" ht="15.75" thickBot="1" x14ac:dyDescent="0.3">
      <c r="A32" s="288"/>
      <c r="B32" s="288"/>
      <c r="C32" s="303"/>
      <c r="D32" s="216" t="s">
        <v>41</v>
      </c>
      <c r="E32" s="209" t="s">
        <v>53</v>
      </c>
      <c r="F32" s="210">
        <v>200</v>
      </c>
      <c r="G32" s="210">
        <v>0.16</v>
      </c>
      <c r="H32" s="210">
        <v>0.16</v>
      </c>
      <c r="I32" s="211">
        <v>27.88</v>
      </c>
      <c r="J32" s="210">
        <v>54.6</v>
      </c>
      <c r="K32" s="210">
        <v>342</v>
      </c>
      <c r="L32" s="211"/>
    </row>
    <row r="33" spans="1:12" ht="15.75" thickBot="1" x14ac:dyDescent="0.3">
      <c r="A33" s="289"/>
      <c r="B33" s="289"/>
      <c r="C33" s="304"/>
      <c r="D33" s="179" t="s">
        <v>32</v>
      </c>
      <c r="E33" s="180"/>
      <c r="F33" s="163">
        <f>SUM(F26:F32)</f>
        <v>790</v>
      </c>
      <c r="G33" s="181">
        <f t="shared" ref="G33:J33" si="3">SUM(G26:G32)</f>
        <v>24.45</v>
      </c>
      <c r="H33" s="163">
        <f t="shared" si="3"/>
        <v>23.4</v>
      </c>
      <c r="I33" s="181">
        <f t="shared" si="3"/>
        <v>75.87</v>
      </c>
      <c r="J33" s="163">
        <f t="shared" si="3"/>
        <v>757.69</v>
      </c>
      <c r="K33" s="181"/>
      <c r="L33" s="163" t="s">
        <v>115</v>
      </c>
    </row>
    <row r="34" spans="1:12" ht="15.75" thickBot="1" x14ac:dyDescent="0.25">
      <c r="A34" s="195">
        <v>2</v>
      </c>
      <c r="B34" s="178">
        <v>2</v>
      </c>
      <c r="C34" s="278" t="s">
        <v>4</v>
      </c>
      <c r="D34" s="281"/>
      <c r="E34" s="182"/>
      <c r="F34" s="227">
        <f>F33+F25</f>
        <v>1330</v>
      </c>
      <c r="G34" s="112">
        <f t="shared" ref="G34:J34" si="4">G33+G25</f>
        <v>41.42</v>
      </c>
      <c r="H34" s="227">
        <f t="shared" si="4"/>
        <v>36.980000000000004</v>
      </c>
      <c r="I34" s="112">
        <f t="shared" si="4"/>
        <v>136.38999999999999</v>
      </c>
      <c r="J34" s="227">
        <f t="shared" si="4"/>
        <v>1300.1400000000001</v>
      </c>
      <c r="K34" s="112"/>
      <c r="L34" s="186"/>
    </row>
    <row r="35" spans="1:12" customFormat="1" ht="26.25" x14ac:dyDescent="0.25">
      <c r="A35" s="287">
        <v>1</v>
      </c>
      <c r="B35" s="287">
        <v>3</v>
      </c>
      <c r="C35" s="302" t="s">
        <v>20</v>
      </c>
      <c r="D35" s="199" t="s">
        <v>21</v>
      </c>
      <c r="E35" s="200" t="s">
        <v>107</v>
      </c>
      <c r="F35" s="233">
        <v>200</v>
      </c>
      <c r="G35" s="228">
        <v>6.43</v>
      </c>
      <c r="H35" s="228">
        <v>6.07</v>
      </c>
      <c r="I35" s="229">
        <v>53.15</v>
      </c>
      <c r="J35" s="228">
        <v>345</v>
      </c>
      <c r="K35" s="201">
        <v>173</v>
      </c>
      <c r="L35" s="202"/>
    </row>
    <row r="36" spans="1:12" customFormat="1" ht="15" x14ac:dyDescent="0.25">
      <c r="A36" s="288"/>
      <c r="B36" s="288"/>
      <c r="C36" s="303"/>
      <c r="D36" s="203" t="s">
        <v>35</v>
      </c>
      <c r="E36" s="204" t="s">
        <v>54</v>
      </c>
      <c r="F36" s="205">
        <v>10</v>
      </c>
      <c r="G36" s="205">
        <v>0.08</v>
      </c>
      <c r="H36" s="205">
        <v>5.25</v>
      </c>
      <c r="I36" s="206">
        <v>0.13</v>
      </c>
      <c r="J36" s="205">
        <v>66</v>
      </c>
      <c r="K36" s="205">
        <v>14</v>
      </c>
      <c r="L36" s="206"/>
    </row>
    <row r="37" spans="1:12" customFormat="1" ht="15" x14ac:dyDescent="0.25">
      <c r="A37" s="288"/>
      <c r="B37" s="288"/>
      <c r="C37" s="303"/>
      <c r="D37" s="203" t="s">
        <v>23</v>
      </c>
      <c r="E37" s="204" t="s">
        <v>38</v>
      </c>
      <c r="F37" s="205">
        <v>40</v>
      </c>
      <c r="G37" s="205">
        <v>3.16</v>
      </c>
      <c r="H37" s="205">
        <v>0.4</v>
      </c>
      <c r="I37" s="206">
        <v>0.84</v>
      </c>
      <c r="J37" s="205">
        <v>93.52</v>
      </c>
      <c r="K37" s="205" t="s">
        <v>40</v>
      </c>
      <c r="L37" s="206"/>
    </row>
    <row r="38" spans="1:12" customFormat="1" ht="15" x14ac:dyDescent="0.25">
      <c r="A38" s="288"/>
      <c r="B38" s="288"/>
      <c r="C38" s="303"/>
      <c r="D38" s="203" t="s">
        <v>35</v>
      </c>
      <c r="E38" s="262" t="s">
        <v>108</v>
      </c>
      <c r="F38" s="263">
        <v>40</v>
      </c>
      <c r="G38" s="263">
        <v>4.8</v>
      </c>
      <c r="H38" s="263">
        <v>4</v>
      </c>
      <c r="I38" s="264">
        <v>0.3</v>
      </c>
      <c r="J38" s="263">
        <v>56.6</v>
      </c>
      <c r="K38" s="263" t="s">
        <v>109</v>
      </c>
      <c r="L38" s="264"/>
    </row>
    <row r="39" spans="1:12" customFormat="1" ht="15.75" thickBot="1" x14ac:dyDescent="0.3">
      <c r="A39" s="288"/>
      <c r="B39" s="288"/>
      <c r="C39" s="303"/>
      <c r="D39" s="208" t="s">
        <v>22</v>
      </c>
      <c r="E39" s="209" t="s">
        <v>44</v>
      </c>
      <c r="F39" s="210">
        <v>200</v>
      </c>
      <c r="G39" s="210">
        <v>0.06</v>
      </c>
      <c r="H39" s="210">
        <v>0.02</v>
      </c>
      <c r="I39" s="211">
        <v>2.96</v>
      </c>
      <c r="J39" s="210">
        <v>55.82</v>
      </c>
      <c r="K39" s="210">
        <v>376</v>
      </c>
      <c r="L39" s="211"/>
    </row>
    <row r="40" spans="1:12" customFormat="1" ht="15.75" thickBot="1" x14ac:dyDescent="0.3">
      <c r="A40" s="288"/>
      <c r="B40" s="288"/>
      <c r="C40" s="304"/>
      <c r="D40" s="84" t="s">
        <v>32</v>
      </c>
      <c r="E40" s="106"/>
      <c r="F40" s="107">
        <f>SUM(F35:F39)</f>
        <v>490</v>
      </c>
      <c r="G40" s="267">
        <f t="shared" ref="G40:J40" si="5">SUM(G35:G39)</f>
        <v>14.53</v>
      </c>
      <c r="H40" s="270">
        <f t="shared" si="5"/>
        <v>15.74</v>
      </c>
      <c r="I40" s="271">
        <f t="shared" si="5"/>
        <v>57.38</v>
      </c>
      <c r="J40" s="267">
        <f t="shared" si="5"/>
        <v>616.94000000000005</v>
      </c>
      <c r="K40" s="108"/>
      <c r="L40" s="267" t="s">
        <v>115</v>
      </c>
    </row>
    <row r="41" spans="1:12" customFormat="1" ht="15" x14ac:dyDescent="0.25">
      <c r="A41" s="288"/>
      <c r="B41" s="288"/>
      <c r="C41" s="302" t="s">
        <v>25</v>
      </c>
      <c r="D41" s="217" t="s">
        <v>26</v>
      </c>
      <c r="E41" s="234" t="s">
        <v>80</v>
      </c>
      <c r="F41" s="219">
        <v>60</v>
      </c>
      <c r="G41" s="235">
        <v>1.03</v>
      </c>
      <c r="H41" s="235">
        <v>3</v>
      </c>
      <c r="I41" s="236">
        <v>5.08</v>
      </c>
      <c r="J41" s="235">
        <v>51.42</v>
      </c>
      <c r="K41" s="237" t="s">
        <v>79</v>
      </c>
      <c r="L41" s="220"/>
    </row>
    <row r="42" spans="1:12" customFormat="1" ht="16.899999999999999" customHeight="1" x14ac:dyDescent="0.25">
      <c r="A42" s="288"/>
      <c r="B42" s="288"/>
      <c r="C42" s="303"/>
      <c r="D42" s="203" t="s">
        <v>27</v>
      </c>
      <c r="E42" s="204" t="s">
        <v>98</v>
      </c>
      <c r="F42" s="205">
        <v>200</v>
      </c>
      <c r="G42" s="205">
        <v>1.28</v>
      </c>
      <c r="H42" s="205">
        <v>4</v>
      </c>
      <c r="I42" s="206">
        <v>7.32</v>
      </c>
      <c r="J42" s="205">
        <v>76.2</v>
      </c>
      <c r="K42" s="205">
        <v>99</v>
      </c>
      <c r="L42" s="206"/>
    </row>
    <row r="43" spans="1:12" customFormat="1" ht="15" x14ac:dyDescent="0.25">
      <c r="A43" s="288"/>
      <c r="B43" s="288"/>
      <c r="C43" s="303"/>
      <c r="D43" s="203" t="s">
        <v>29</v>
      </c>
      <c r="E43" s="212" t="s">
        <v>51</v>
      </c>
      <c r="F43" s="205">
        <v>150</v>
      </c>
      <c r="G43" s="213">
        <v>3.1</v>
      </c>
      <c r="H43" s="213">
        <v>9.15</v>
      </c>
      <c r="I43" s="214">
        <v>27.98</v>
      </c>
      <c r="J43" s="213">
        <v>190.86</v>
      </c>
      <c r="K43" s="215" t="s">
        <v>84</v>
      </c>
      <c r="L43" s="206"/>
    </row>
    <row r="44" spans="1:12" customFormat="1" ht="15" x14ac:dyDescent="0.25">
      <c r="A44" s="288"/>
      <c r="B44" s="288"/>
      <c r="C44" s="303"/>
      <c r="D44" s="203" t="s">
        <v>28</v>
      </c>
      <c r="E44" s="212" t="s">
        <v>52</v>
      </c>
      <c r="F44" s="205">
        <v>100</v>
      </c>
      <c r="G44" s="213">
        <v>9.18</v>
      </c>
      <c r="H44" s="213">
        <v>6.22</v>
      </c>
      <c r="I44" s="214">
        <v>31.76</v>
      </c>
      <c r="J44" s="213">
        <v>180.75</v>
      </c>
      <c r="K44" s="215" t="s">
        <v>88</v>
      </c>
      <c r="L44" s="206"/>
    </row>
    <row r="45" spans="1:12" customFormat="1" ht="15" x14ac:dyDescent="0.25">
      <c r="A45" s="288"/>
      <c r="B45" s="288"/>
      <c r="C45" s="303"/>
      <c r="D45" s="203" t="s">
        <v>30</v>
      </c>
      <c r="E45" s="204" t="s">
        <v>38</v>
      </c>
      <c r="F45" s="205">
        <v>40</v>
      </c>
      <c r="G45" s="205">
        <v>3.16</v>
      </c>
      <c r="H45" s="205">
        <v>0.4</v>
      </c>
      <c r="I45" s="206">
        <v>0.84</v>
      </c>
      <c r="J45" s="205">
        <v>93.52</v>
      </c>
      <c r="K45" s="205" t="s">
        <v>40</v>
      </c>
      <c r="L45" s="206"/>
    </row>
    <row r="46" spans="1:12" customFormat="1" ht="15" x14ac:dyDescent="0.25">
      <c r="A46" s="288"/>
      <c r="B46" s="288"/>
      <c r="C46" s="303"/>
      <c r="D46" s="203" t="s">
        <v>31</v>
      </c>
      <c r="E46" s="204" t="s">
        <v>43</v>
      </c>
      <c r="F46" s="205">
        <v>40</v>
      </c>
      <c r="G46" s="205">
        <v>2.2400000000000002</v>
      </c>
      <c r="H46" s="205">
        <v>0.44</v>
      </c>
      <c r="I46" s="206">
        <v>0.96</v>
      </c>
      <c r="J46" s="205">
        <v>91.96</v>
      </c>
      <c r="K46" s="205" t="s">
        <v>40</v>
      </c>
      <c r="L46" s="206"/>
    </row>
    <row r="47" spans="1:12" customFormat="1" ht="15.75" thickBot="1" x14ac:dyDescent="0.3">
      <c r="A47" s="288"/>
      <c r="B47" s="288"/>
      <c r="C47" s="303"/>
      <c r="D47" s="216" t="s">
        <v>41</v>
      </c>
      <c r="E47" s="230" t="s">
        <v>48</v>
      </c>
      <c r="F47" s="210">
        <v>200</v>
      </c>
      <c r="G47" s="231">
        <v>0.12</v>
      </c>
      <c r="H47" s="231">
        <v>0.02</v>
      </c>
      <c r="I47" s="232">
        <v>13.7</v>
      </c>
      <c r="J47" s="231">
        <v>55.86</v>
      </c>
      <c r="K47" s="210">
        <v>377</v>
      </c>
      <c r="L47" s="211"/>
    </row>
    <row r="48" spans="1:12" ht="15.75" thickBot="1" x14ac:dyDescent="0.3">
      <c r="A48" s="289"/>
      <c r="B48" s="289"/>
      <c r="C48" s="304"/>
      <c r="D48" s="179" t="s">
        <v>32</v>
      </c>
      <c r="E48" s="180"/>
      <c r="F48" s="163">
        <f>SUM(F41:F47)</f>
        <v>790</v>
      </c>
      <c r="G48" s="181">
        <f t="shared" ref="G48:J48" si="6">SUM(G41:G47)</f>
        <v>20.110000000000003</v>
      </c>
      <c r="H48" s="163">
        <f t="shared" si="6"/>
        <v>23.229999999999997</v>
      </c>
      <c r="I48" s="181">
        <f t="shared" si="6"/>
        <v>87.64</v>
      </c>
      <c r="J48" s="163">
        <f t="shared" si="6"/>
        <v>740.57</v>
      </c>
      <c r="K48" s="181"/>
      <c r="L48" s="163" t="s">
        <v>115</v>
      </c>
    </row>
    <row r="49" spans="1:12" ht="15.75" thickBot="1" x14ac:dyDescent="0.25">
      <c r="A49" s="196">
        <v>2</v>
      </c>
      <c r="B49" s="183">
        <v>3</v>
      </c>
      <c r="C49" s="280" t="s">
        <v>4</v>
      </c>
      <c r="D49" s="281"/>
      <c r="E49" s="182"/>
      <c r="F49" s="185">
        <f>F40+F48</f>
        <v>1280</v>
      </c>
      <c r="G49" s="256">
        <f t="shared" ref="G49:J49" si="7">G40+G48</f>
        <v>34.64</v>
      </c>
      <c r="H49" s="256">
        <f t="shared" si="7"/>
        <v>38.97</v>
      </c>
      <c r="I49" s="260">
        <f t="shared" si="7"/>
        <v>145.02000000000001</v>
      </c>
      <c r="J49" s="256">
        <f t="shared" si="7"/>
        <v>1357.5100000000002</v>
      </c>
      <c r="K49" s="227"/>
      <c r="L49" s="112"/>
    </row>
    <row r="50" spans="1:12" customFormat="1" ht="15" x14ac:dyDescent="0.25">
      <c r="A50" s="287">
        <v>1</v>
      </c>
      <c r="B50" s="287">
        <v>4</v>
      </c>
      <c r="C50" s="290" t="s">
        <v>20</v>
      </c>
      <c r="D50" s="125" t="s">
        <v>21</v>
      </c>
      <c r="E50" s="126" t="s">
        <v>46</v>
      </c>
      <c r="F50" s="70">
        <v>100</v>
      </c>
      <c r="G50" s="62">
        <v>8.6</v>
      </c>
      <c r="H50" s="61">
        <v>6.09</v>
      </c>
      <c r="I50" s="127">
        <v>38.64</v>
      </c>
      <c r="J50" s="61">
        <v>240</v>
      </c>
      <c r="K50" s="70" t="s">
        <v>72</v>
      </c>
      <c r="L50" s="114"/>
    </row>
    <row r="51" spans="1:12" customFormat="1" ht="15" x14ac:dyDescent="0.25">
      <c r="A51" s="288"/>
      <c r="B51" s="288"/>
      <c r="C51" s="291"/>
      <c r="D51" s="128" t="s">
        <v>21</v>
      </c>
      <c r="E51" s="129" t="s">
        <v>47</v>
      </c>
      <c r="F51" s="74">
        <v>100</v>
      </c>
      <c r="G51" s="73">
        <v>3.78</v>
      </c>
      <c r="H51" s="72">
        <v>10.119999999999999</v>
      </c>
      <c r="I51" s="130">
        <v>2.93</v>
      </c>
      <c r="J51" s="72">
        <v>150</v>
      </c>
      <c r="K51" s="74" t="s">
        <v>89</v>
      </c>
      <c r="L51" s="115"/>
    </row>
    <row r="52" spans="1:12" customFormat="1" ht="15" x14ac:dyDescent="0.25">
      <c r="A52" s="288"/>
      <c r="B52" s="288"/>
      <c r="C52" s="291"/>
      <c r="D52" s="128" t="s">
        <v>23</v>
      </c>
      <c r="E52" s="129" t="s">
        <v>38</v>
      </c>
      <c r="F52" s="74">
        <v>50</v>
      </c>
      <c r="G52" s="73">
        <v>3.95</v>
      </c>
      <c r="H52" s="72">
        <v>0.5</v>
      </c>
      <c r="I52" s="130">
        <v>1.05</v>
      </c>
      <c r="J52" s="72">
        <v>116.9</v>
      </c>
      <c r="K52" s="74" t="s">
        <v>40</v>
      </c>
      <c r="L52" s="115"/>
    </row>
    <row r="53" spans="1:12" customFormat="1" ht="15.75" thickBot="1" x14ac:dyDescent="0.3">
      <c r="A53" s="288"/>
      <c r="B53" s="288"/>
      <c r="C53" s="291"/>
      <c r="D53" s="133" t="s">
        <v>22</v>
      </c>
      <c r="E53" s="188" t="s">
        <v>48</v>
      </c>
      <c r="F53" s="69">
        <v>200</v>
      </c>
      <c r="G53" s="36">
        <v>0.12</v>
      </c>
      <c r="H53" s="37">
        <v>0.02</v>
      </c>
      <c r="I53" s="135">
        <v>13.7</v>
      </c>
      <c r="J53" s="37">
        <v>55.86</v>
      </c>
      <c r="K53" s="69" t="s">
        <v>90</v>
      </c>
      <c r="L53" s="146"/>
    </row>
    <row r="54" spans="1:12" customFormat="1" ht="15.75" thickBot="1" x14ac:dyDescent="0.3">
      <c r="A54" s="288"/>
      <c r="B54" s="288"/>
      <c r="C54" s="292"/>
      <c r="D54" s="149" t="s">
        <v>32</v>
      </c>
      <c r="E54" s="85"/>
      <c r="F54" s="222">
        <f>SUM(F50:F53)</f>
        <v>450</v>
      </c>
      <c r="G54" s="222">
        <f t="shared" ref="G54:J54" si="8">SUM(G50:G53)</f>
        <v>16.45</v>
      </c>
      <c r="H54" s="222">
        <f t="shared" si="8"/>
        <v>16.73</v>
      </c>
      <c r="I54" s="222">
        <f t="shared" si="8"/>
        <v>56.319999999999993</v>
      </c>
      <c r="J54" s="222">
        <f t="shared" si="8"/>
        <v>562.76</v>
      </c>
      <c r="K54" s="87"/>
      <c r="L54" s="124" t="s">
        <v>115</v>
      </c>
    </row>
    <row r="55" spans="1:12" customFormat="1" ht="15" x14ac:dyDescent="0.25">
      <c r="A55" s="288"/>
      <c r="B55" s="288"/>
      <c r="C55" s="290" t="s">
        <v>25</v>
      </c>
      <c r="D55" s="160" t="s">
        <v>26</v>
      </c>
      <c r="E55" s="158" t="s">
        <v>60</v>
      </c>
      <c r="F55" s="105">
        <v>60</v>
      </c>
      <c r="G55" s="104">
        <v>0.85</v>
      </c>
      <c r="H55" s="105">
        <v>3.61</v>
      </c>
      <c r="I55" s="119">
        <v>4.96</v>
      </c>
      <c r="J55" s="105">
        <v>55.68</v>
      </c>
      <c r="K55" s="105" t="s">
        <v>63</v>
      </c>
      <c r="L55" s="119"/>
    </row>
    <row r="56" spans="1:12" customFormat="1" ht="15" x14ac:dyDescent="0.25">
      <c r="A56" s="288"/>
      <c r="B56" s="288"/>
      <c r="C56" s="291"/>
      <c r="D56" s="128" t="s">
        <v>27</v>
      </c>
      <c r="E56" s="129" t="s">
        <v>83</v>
      </c>
      <c r="F56" s="31">
        <v>200</v>
      </c>
      <c r="G56" s="30">
        <v>2.06</v>
      </c>
      <c r="H56" s="31">
        <v>2.2200000000000002</v>
      </c>
      <c r="I56" s="115">
        <v>12.56</v>
      </c>
      <c r="J56" s="31">
        <v>87.2</v>
      </c>
      <c r="K56" s="31">
        <v>112</v>
      </c>
      <c r="L56" s="115"/>
    </row>
    <row r="57" spans="1:12" customFormat="1" ht="15" x14ac:dyDescent="0.25">
      <c r="A57" s="288"/>
      <c r="B57" s="288"/>
      <c r="C57" s="291"/>
      <c r="D57" s="128" t="s">
        <v>28</v>
      </c>
      <c r="E57" s="129" t="s">
        <v>64</v>
      </c>
      <c r="F57" s="31">
        <v>250</v>
      </c>
      <c r="G57" s="73">
        <v>15.43</v>
      </c>
      <c r="H57" s="72">
        <v>15.49</v>
      </c>
      <c r="I57" s="130">
        <v>39.619999999999997</v>
      </c>
      <c r="J57" s="72">
        <v>350</v>
      </c>
      <c r="K57" s="74">
        <v>285</v>
      </c>
      <c r="L57" s="115"/>
    </row>
    <row r="58" spans="1:12" customFormat="1" ht="15" x14ac:dyDescent="0.25">
      <c r="A58" s="288"/>
      <c r="B58" s="288"/>
      <c r="C58" s="291"/>
      <c r="D58" s="128" t="s">
        <v>30</v>
      </c>
      <c r="E58" s="131" t="s">
        <v>38</v>
      </c>
      <c r="F58" s="31">
        <v>40</v>
      </c>
      <c r="G58" s="30">
        <v>3.16</v>
      </c>
      <c r="H58" s="31">
        <v>0.4</v>
      </c>
      <c r="I58" s="115">
        <v>0.84</v>
      </c>
      <c r="J58" s="31">
        <v>93.52</v>
      </c>
      <c r="K58" s="31" t="s">
        <v>40</v>
      </c>
      <c r="L58" s="115"/>
    </row>
    <row r="59" spans="1:12" customFormat="1" ht="15" x14ac:dyDescent="0.25">
      <c r="A59" s="288"/>
      <c r="B59" s="288"/>
      <c r="C59" s="291"/>
      <c r="D59" s="128" t="s">
        <v>31</v>
      </c>
      <c r="E59" s="131" t="s">
        <v>43</v>
      </c>
      <c r="F59" s="31">
        <v>40</v>
      </c>
      <c r="G59" s="30">
        <v>2.2400000000000002</v>
      </c>
      <c r="H59" s="31">
        <v>0.44</v>
      </c>
      <c r="I59" s="115">
        <v>0.96</v>
      </c>
      <c r="J59" s="31">
        <v>91.96</v>
      </c>
      <c r="K59" s="31" t="s">
        <v>40</v>
      </c>
      <c r="L59" s="115"/>
    </row>
    <row r="60" spans="1:12" customFormat="1" ht="15.75" thickBot="1" x14ac:dyDescent="0.3">
      <c r="A60" s="288"/>
      <c r="B60" s="288"/>
      <c r="C60" s="291"/>
      <c r="D60" s="190" t="s">
        <v>41</v>
      </c>
      <c r="E60" s="134" t="s">
        <v>58</v>
      </c>
      <c r="F60" s="65">
        <v>200</v>
      </c>
      <c r="G60" s="64">
        <v>0.32</v>
      </c>
      <c r="H60" s="65">
        <v>0.02</v>
      </c>
      <c r="I60" s="146">
        <v>28.84</v>
      </c>
      <c r="J60" s="65">
        <v>118</v>
      </c>
      <c r="K60" s="65">
        <v>348</v>
      </c>
      <c r="L60" s="146"/>
    </row>
    <row r="61" spans="1:12" ht="15.75" thickBot="1" x14ac:dyDescent="0.3">
      <c r="A61" s="289"/>
      <c r="B61" s="289"/>
      <c r="C61" s="292"/>
      <c r="D61" s="179" t="s">
        <v>32</v>
      </c>
      <c r="E61" s="180"/>
      <c r="F61" s="163">
        <f>SUM(F55:F60)</f>
        <v>790</v>
      </c>
      <c r="G61" s="181">
        <f>SUM(G55:G60)</f>
        <v>24.060000000000002</v>
      </c>
      <c r="H61" s="163">
        <f>SUM(H55:H60)</f>
        <v>22.18</v>
      </c>
      <c r="I61" s="239">
        <f>SUM(I55:I60)</f>
        <v>87.78</v>
      </c>
      <c r="J61" s="240">
        <f>SUM(J55:J60)</f>
        <v>796.36</v>
      </c>
      <c r="K61" s="163"/>
      <c r="L61" s="226" t="s">
        <v>115</v>
      </c>
    </row>
    <row r="62" spans="1:12" ht="15.75" thickBot="1" x14ac:dyDescent="0.25">
      <c r="A62" s="195">
        <v>2</v>
      </c>
      <c r="B62" s="178">
        <v>4</v>
      </c>
      <c r="C62" s="278" t="s">
        <v>4</v>
      </c>
      <c r="D62" s="279"/>
      <c r="E62" s="241"/>
      <c r="F62" s="112">
        <f>F61+F54</f>
        <v>1240</v>
      </c>
      <c r="G62" s="227">
        <f>G61+G54</f>
        <v>40.510000000000005</v>
      </c>
      <c r="H62" s="112">
        <f>H61+H54</f>
        <v>38.909999999999997</v>
      </c>
      <c r="I62" s="227">
        <f>I61+I54</f>
        <v>144.1</v>
      </c>
      <c r="J62" s="112">
        <f>J61+J54</f>
        <v>1359.12</v>
      </c>
      <c r="K62" s="227"/>
      <c r="L62" s="112"/>
    </row>
    <row r="63" spans="1:12" customFormat="1" ht="15" x14ac:dyDescent="0.25">
      <c r="A63" s="287">
        <v>1</v>
      </c>
      <c r="B63" s="287">
        <v>5</v>
      </c>
      <c r="C63" s="290" t="s">
        <v>20</v>
      </c>
      <c r="D63" s="125" t="s">
        <v>21</v>
      </c>
      <c r="E63" s="126" t="s">
        <v>64</v>
      </c>
      <c r="F63" s="70">
        <v>200</v>
      </c>
      <c r="G63" s="62">
        <v>10.68</v>
      </c>
      <c r="H63" s="61">
        <v>12.49</v>
      </c>
      <c r="I63" s="127">
        <v>35.99</v>
      </c>
      <c r="J63" s="61">
        <v>350</v>
      </c>
      <c r="K63" s="25">
        <v>203</v>
      </c>
      <c r="L63" s="114"/>
    </row>
    <row r="64" spans="1:12" customFormat="1" ht="15" x14ac:dyDescent="0.25">
      <c r="A64" s="288"/>
      <c r="B64" s="288"/>
      <c r="C64" s="291"/>
      <c r="D64" s="128" t="s">
        <v>23</v>
      </c>
      <c r="E64" s="129" t="s">
        <v>38</v>
      </c>
      <c r="F64" s="74">
        <v>50</v>
      </c>
      <c r="G64" s="73">
        <v>3.95</v>
      </c>
      <c r="H64" s="72">
        <v>0.5</v>
      </c>
      <c r="I64" s="130">
        <v>1.05</v>
      </c>
      <c r="J64" s="72">
        <v>116.9</v>
      </c>
      <c r="K64" s="31">
        <v>279</v>
      </c>
      <c r="L64" s="115"/>
    </row>
    <row r="65" spans="1:12" customFormat="1" ht="15.75" thickBot="1" x14ac:dyDescent="0.3">
      <c r="A65" s="288"/>
      <c r="B65" s="288"/>
      <c r="C65" s="291"/>
      <c r="D65" s="133" t="s">
        <v>22</v>
      </c>
      <c r="E65" s="188" t="s">
        <v>48</v>
      </c>
      <c r="F65" s="69">
        <v>200</v>
      </c>
      <c r="G65" s="36">
        <v>0.12</v>
      </c>
      <c r="H65" s="37">
        <v>0.02</v>
      </c>
      <c r="I65" s="135">
        <v>13.7</v>
      </c>
      <c r="J65" s="37">
        <v>55.86</v>
      </c>
      <c r="K65" s="65" t="s">
        <v>40</v>
      </c>
      <c r="L65" s="146"/>
    </row>
    <row r="66" spans="1:12" customFormat="1" ht="15.75" thickBot="1" x14ac:dyDescent="0.3">
      <c r="A66" s="288"/>
      <c r="B66" s="288"/>
      <c r="C66" s="292"/>
      <c r="D66" s="149" t="s">
        <v>32</v>
      </c>
      <c r="E66" s="85"/>
      <c r="F66" s="87">
        <f>SUM(F63:F65)</f>
        <v>450</v>
      </c>
      <c r="G66" s="87">
        <f t="shared" ref="G66:J66" si="9">SUM(G63:G65)</f>
        <v>14.749999999999998</v>
      </c>
      <c r="H66" s="87">
        <f t="shared" si="9"/>
        <v>13.01</v>
      </c>
      <c r="I66" s="87">
        <f t="shared" si="9"/>
        <v>50.739999999999995</v>
      </c>
      <c r="J66" s="87">
        <f t="shared" si="9"/>
        <v>522.76</v>
      </c>
      <c r="K66" s="87"/>
      <c r="L66" s="124" t="s">
        <v>115</v>
      </c>
    </row>
    <row r="67" spans="1:12" customFormat="1" ht="15" x14ac:dyDescent="0.25">
      <c r="A67" s="288"/>
      <c r="B67" s="288"/>
      <c r="C67" s="290" t="s">
        <v>25</v>
      </c>
      <c r="D67" s="160" t="s">
        <v>26</v>
      </c>
      <c r="E67" s="158" t="s">
        <v>49</v>
      </c>
      <c r="F67" s="105">
        <v>60</v>
      </c>
      <c r="G67" s="242">
        <v>0.74</v>
      </c>
      <c r="H67" s="243">
        <v>0.05</v>
      </c>
      <c r="I67" s="244">
        <v>6.89</v>
      </c>
      <c r="J67" s="243">
        <v>29.02</v>
      </c>
      <c r="K67" s="245" t="s">
        <v>71</v>
      </c>
      <c r="L67" s="119"/>
    </row>
    <row r="68" spans="1:12" customFormat="1" ht="26.25" x14ac:dyDescent="0.25">
      <c r="A68" s="288"/>
      <c r="B68" s="288"/>
      <c r="C68" s="291"/>
      <c r="D68" s="128" t="s">
        <v>27</v>
      </c>
      <c r="E68" s="131" t="s">
        <v>91</v>
      </c>
      <c r="F68" s="31">
        <v>200</v>
      </c>
      <c r="G68" s="73">
        <v>4.4000000000000004</v>
      </c>
      <c r="H68" s="72">
        <v>4.22</v>
      </c>
      <c r="I68" s="130">
        <v>13.22</v>
      </c>
      <c r="J68" s="72">
        <v>50.6</v>
      </c>
      <c r="K68" s="74" t="s">
        <v>69</v>
      </c>
      <c r="L68" s="115"/>
    </row>
    <row r="69" spans="1:12" customFormat="1" ht="15" x14ac:dyDescent="0.25">
      <c r="A69" s="288"/>
      <c r="B69" s="288"/>
      <c r="C69" s="291"/>
      <c r="D69" s="128" t="s">
        <v>29</v>
      </c>
      <c r="E69" s="129" t="s">
        <v>46</v>
      </c>
      <c r="F69" s="68">
        <v>150</v>
      </c>
      <c r="G69" s="73">
        <v>6.6</v>
      </c>
      <c r="H69" s="72">
        <v>6.09</v>
      </c>
      <c r="I69" s="130">
        <v>38.64</v>
      </c>
      <c r="J69" s="72">
        <v>150</v>
      </c>
      <c r="K69" s="74" t="s">
        <v>72</v>
      </c>
      <c r="L69" s="115"/>
    </row>
    <row r="70" spans="1:12" customFormat="1" ht="15" x14ac:dyDescent="0.25">
      <c r="A70" s="288"/>
      <c r="B70" s="288"/>
      <c r="C70" s="291"/>
      <c r="D70" s="128" t="s">
        <v>28</v>
      </c>
      <c r="E70" s="129" t="s">
        <v>92</v>
      </c>
      <c r="F70" s="68">
        <v>100</v>
      </c>
      <c r="G70" s="73">
        <v>7</v>
      </c>
      <c r="H70" s="72">
        <v>12</v>
      </c>
      <c r="I70" s="130">
        <v>13.02</v>
      </c>
      <c r="J70" s="72">
        <v>312.73</v>
      </c>
      <c r="K70" s="74" t="s">
        <v>73</v>
      </c>
      <c r="L70" s="115"/>
    </row>
    <row r="71" spans="1:12" customFormat="1" ht="15" x14ac:dyDescent="0.25">
      <c r="A71" s="288"/>
      <c r="B71" s="288"/>
      <c r="C71" s="291"/>
      <c r="D71" s="128" t="s">
        <v>30</v>
      </c>
      <c r="E71" s="131" t="s">
        <v>38</v>
      </c>
      <c r="F71" s="31">
        <v>40</v>
      </c>
      <c r="G71" s="73">
        <v>3.16</v>
      </c>
      <c r="H71" s="72">
        <v>0.4</v>
      </c>
      <c r="I71" s="130">
        <v>0.84</v>
      </c>
      <c r="J71" s="72">
        <v>93.52</v>
      </c>
      <c r="K71" s="74" t="s">
        <v>40</v>
      </c>
      <c r="L71" s="115"/>
    </row>
    <row r="72" spans="1:12" customFormat="1" ht="15" x14ac:dyDescent="0.25">
      <c r="A72" s="288"/>
      <c r="B72" s="288"/>
      <c r="C72" s="291"/>
      <c r="D72" s="128" t="s">
        <v>31</v>
      </c>
      <c r="E72" s="131" t="s">
        <v>43</v>
      </c>
      <c r="F72" s="31">
        <v>40</v>
      </c>
      <c r="G72" s="73">
        <v>2.2400000000000002</v>
      </c>
      <c r="H72" s="72">
        <v>0.44</v>
      </c>
      <c r="I72" s="130">
        <v>0.96</v>
      </c>
      <c r="J72" s="72">
        <v>91.96</v>
      </c>
      <c r="K72" s="74" t="s">
        <v>40</v>
      </c>
      <c r="L72" s="115"/>
    </row>
    <row r="73" spans="1:12" customFormat="1" ht="15.75" thickBot="1" x14ac:dyDescent="0.3">
      <c r="A73" s="288"/>
      <c r="B73" s="288"/>
      <c r="C73" s="291"/>
      <c r="D73" s="190" t="s">
        <v>41</v>
      </c>
      <c r="E73" s="188" t="s">
        <v>44</v>
      </c>
      <c r="F73" s="65">
        <v>200</v>
      </c>
      <c r="G73" s="36">
        <v>0.06</v>
      </c>
      <c r="H73" s="37">
        <v>0.02</v>
      </c>
      <c r="I73" s="135">
        <v>13.96</v>
      </c>
      <c r="J73" s="37">
        <v>55.82</v>
      </c>
      <c r="K73" s="69" t="s">
        <v>45</v>
      </c>
      <c r="L73" s="146"/>
    </row>
    <row r="74" spans="1:12" ht="15.75" customHeight="1" thickBot="1" x14ac:dyDescent="0.3">
      <c r="A74" s="289"/>
      <c r="B74" s="289"/>
      <c r="C74" s="292"/>
      <c r="D74" s="179" t="s">
        <v>32</v>
      </c>
      <c r="E74" s="180"/>
      <c r="F74" s="163">
        <f>SUM(F67:F73)</f>
        <v>790</v>
      </c>
      <c r="G74" s="181">
        <f t="shared" ref="G74:J74" si="10">SUM(G67:G73)</f>
        <v>24.2</v>
      </c>
      <c r="H74" s="163">
        <f t="shared" si="10"/>
        <v>23.22</v>
      </c>
      <c r="I74" s="239">
        <f t="shared" si="10"/>
        <v>87.53</v>
      </c>
      <c r="J74" s="240">
        <f t="shared" si="10"/>
        <v>783.65000000000009</v>
      </c>
      <c r="K74" s="163"/>
      <c r="L74" s="226" t="s">
        <v>115</v>
      </c>
    </row>
    <row r="75" spans="1:12" ht="15.75" thickBot="1" x14ac:dyDescent="0.25">
      <c r="A75" s="195">
        <v>2</v>
      </c>
      <c r="B75" s="178">
        <v>5</v>
      </c>
      <c r="C75" s="278" t="s">
        <v>4</v>
      </c>
      <c r="D75" s="279"/>
      <c r="E75" s="241"/>
      <c r="F75" s="112">
        <f>F74+F66</f>
        <v>1240</v>
      </c>
      <c r="G75" s="112">
        <f>G74+G66</f>
        <v>38.949999999999996</v>
      </c>
      <c r="H75" s="112">
        <f>H74+H66</f>
        <v>36.229999999999997</v>
      </c>
      <c r="I75" s="112">
        <f>I74+I66</f>
        <v>138.26999999999998</v>
      </c>
      <c r="J75" s="112">
        <f>J74+J66</f>
        <v>1306.4100000000001</v>
      </c>
      <c r="K75" s="227"/>
      <c r="L75" s="112"/>
    </row>
    <row r="76" spans="1:12" customFormat="1" ht="26.25" x14ac:dyDescent="0.25">
      <c r="A76" s="287">
        <v>2</v>
      </c>
      <c r="B76" s="287">
        <v>1</v>
      </c>
      <c r="C76" s="290" t="s">
        <v>20</v>
      </c>
      <c r="D76" s="20" t="s">
        <v>21</v>
      </c>
      <c r="E76" s="22" t="s">
        <v>36</v>
      </c>
      <c r="F76" s="21">
        <v>200</v>
      </c>
      <c r="G76" s="25">
        <v>7.04</v>
      </c>
      <c r="H76" s="24">
        <v>9.57</v>
      </c>
      <c r="I76" s="25">
        <v>56.76</v>
      </c>
      <c r="J76" s="24">
        <v>280</v>
      </c>
      <c r="K76" s="67" t="s">
        <v>112</v>
      </c>
      <c r="L76" s="23"/>
    </row>
    <row r="77" spans="1:12" customFormat="1" ht="15.75" customHeight="1" x14ac:dyDescent="0.25">
      <c r="A77" s="288"/>
      <c r="B77" s="288"/>
      <c r="C77" s="291"/>
      <c r="D77" s="26" t="s">
        <v>93</v>
      </c>
      <c r="E77" s="28" t="s">
        <v>37</v>
      </c>
      <c r="F77" s="27">
        <v>20</v>
      </c>
      <c r="G77" s="31">
        <v>4.6399999999999997</v>
      </c>
      <c r="H77" s="30">
        <v>5.9</v>
      </c>
      <c r="I77" s="31">
        <v>0</v>
      </c>
      <c r="J77" s="30">
        <v>72</v>
      </c>
      <c r="K77" s="68" t="s">
        <v>39</v>
      </c>
      <c r="L77" s="29"/>
    </row>
    <row r="78" spans="1:12" customFormat="1" ht="15.75" customHeight="1" x14ac:dyDescent="0.25">
      <c r="A78" s="288"/>
      <c r="B78" s="288"/>
      <c r="C78" s="291"/>
      <c r="D78" s="26" t="s">
        <v>23</v>
      </c>
      <c r="E78" s="28" t="s">
        <v>38</v>
      </c>
      <c r="F78" s="27">
        <v>50</v>
      </c>
      <c r="G78" s="31">
        <v>3.95</v>
      </c>
      <c r="H78" s="30">
        <v>0.5</v>
      </c>
      <c r="I78" s="31">
        <v>1.05</v>
      </c>
      <c r="J78" s="30">
        <v>116.9</v>
      </c>
      <c r="K78" s="68" t="s">
        <v>40</v>
      </c>
      <c r="L78" s="29"/>
    </row>
    <row r="79" spans="1:12" customFormat="1" ht="15.75" thickBot="1" x14ac:dyDescent="0.3">
      <c r="A79" s="288"/>
      <c r="B79" s="288"/>
      <c r="C79" s="291"/>
      <c r="D79" s="32" t="s">
        <v>22</v>
      </c>
      <c r="E79" s="33" t="s">
        <v>94</v>
      </c>
      <c r="F79" s="34">
        <v>200</v>
      </c>
      <c r="G79" s="37">
        <v>0.06</v>
      </c>
      <c r="H79" s="36">
        <v>0.02</v>
      </c>
      <c r="I79" s="37">
        <v>13.96</v>
      </c>
      <c r="J79" s="36">
        <v>55.82</v>
      </c>
      <c r="K79" s="69">
        <v>376</v>
      </c>
      <c r="L79" s="35"/>
    </row>
    <row r="80" spans="1:12" customFormat="1" ht="15.75" customHeight="1" thickBot="1" x14ac:dyDescent="0.3">
      <c r="A80" s="288"/>
      <c r="B80" s="288"/>
      <c r="C80" s="292"/>
      <c r="D80" s="83" t="s">
        <v>32</v>
      </c>
      <c r="E80" s="40"/>
      <c r="F80" s="39">
        <f>SUM(F76:F79)</f>
        <v>470</v>
      </c>
      <c r="G80" s="88">
        <f t="shared" ref="G80:J80" si="11">SUM(G76:G79)</f>
        <v>15.69</v>
      </c>
      <c r="H80" s="88">
        <f t="shared" si="11"/>
        <v>15.99</v>
      </c>
      <c r="I80" s="88">
        <f t="shared" si="11"/>
        <v>71.77</v>
      </c>
      <c r="J80" s="39">
        <f t="shared" si="11"/>
        <v>524.72</v>
      </c>
      <c r="K80" s="88"/>
      <c r="L80" s="41" t="s">
        <v>115</v>
      </c>
    </row>
    <row r="81" spans="1:12" customFormat="1" ht="15.75" hidden="1" customHeight="1" x14ac:dyDescent="0.25">
      <c r="A81" s="288"/>
      <c r="B81" s="288"/>
      <c r="C81" s="42" t="s">
        <v>95</v>
      </c>
      <c r="D81" s="43"/>
      <c r="E81" s="44"/>
      <c r="F81" s="45"/>
      <c r="G81" s="47"/>
      <c r="H81" s="45"/>
      <c r="I81" s="47"/>
      <c r="J81" s="45"/>
      <c r="K81" s="46"/>
      <c r="L81" s="46"/>
    </row>
    <row r="82" spans="1:12" customFormat="1" ht="15.75" hidden="1" customHeight="1" x14ac:dyDescent="0.25">
      <c r="A82" s="288"/>
      <c r="B82" s="288"/>
      <c r="C82" s="48"/>
      <c r="D82" s="49"/>
      <c r="E82" s="51"/>
      <c r="F82" s="52"/>
      <c r="G82" s="53"/>
      <c r="H82" s="52"/>
      <c r="I82" s="53"/>
      <c r="J82" s="52"/>
      <c r="K82" s="49"/>
      <c r="L82" s="49"/>
    </row>
    <row r="83" spans="1:12" customFormat="1" ht="15.75" hidden="1" customHeight="1" thickBot="1" x14ac:dyDescent="0.3">
      <c r="A83" s="288"/>
      <c r="B83" s="288"/>
      <c r="C83" s="48"/>
      <c r="D83" s="54"/>
      <c r="E83" s="56"/>
      <c r="F83" s="57"/>
      <c r="G83" s="58"/>
      <c r="H83" s="57"/>
      <c r="I83" s="58"/>
      <c r="J83" s="57"/>
      <c r="K83" s="54"/>
      <c r="L83" s="54"/>
    </row>
    <row r="84" spans="1:12" customFormat="1" ht="15" x14ac:dyDescent="0.25">
      <c r="A84" s="288"/>
      <c r="B84" s="288"/>
      <c r="C84" s="290" t="s">
        <v>25</v>
      </c>
      <c r="D84" s="59" t="s">
        <v>26</v>
      </c>
      <c r="E84" s="22" t="s">
        <v>80</v>
      </c>
      <c r="F84" s="60">
        <v>60</v>
      </c>
      <c r="G84" s="61">
        <v>0.79</v>
      </c>
      <c r="H84" s="62">
        <v>1.95</v>
      </c>
      <c r="I84" s="61">
        <v>3.76</v>
      </c>
      <c r="J84" s="60">
        <v>35.76</v>
      </c>
      <c r="K84" s="70" t="s">
        <v>79</v>
      </c>
      <c r="L84" s="25"/>
    </row>
    <row r="85" spans="1:12" customFormat="1" ht="15" x14ac:dyDescent="0.25">
      <c r="A85" s="288"/>
      <c r="B85" s="288"/>
      <c r="C85" s="291"/>
      <c r="D85" s="26" t="s">
        <v>27</v>
      </c>
      <c r="E85" s="63" t="s">
        <v>81</v>
      </c>
      <c r="F85" s="30">
        <v>200</v>
      </c>
      <c r="G85" s="31">
        <v>3.4</v>
      </c>
      <c r="H85" s="30">
        <v>4.22</v>
      </c>
      <c r="I85" s="31">
        <v>13.22</v>
      </c>
      <c r="J85" s="30">
        <v>118.6</v>
      </c>
      <c r="K85" s="31">
        <v>102</v>
      </c>
      <c r="L85" s="31"/>
    </row>
    <row r="86" spans="1:12" customFormat="1" ht="15" x14ac:dyDescent="0.25">
      <c r="A86" s="288"/>
      <c r="B86" s="288"/>
      <c r="C86" s="291"/>
      <c r="D86" s="26" t="s">
        <v>28</v>
      </c>
      <c r="E86" s="63" t="s">
        <v>42</v>
      </c>
      <c r="F86" s="30">
        <v>250</v>
      </c>
      <c r="G86" s="31">
        <v>15.2</v>
      </c>
      <c r="H86" s="30">
        <v>13.08</v>
      </c>
      <c r="I86" s="31">
        <v>50.68</v>
      </c>
      <c r="J86" s="30">
        <v>351.67</v>
      </c>
      <c r="K86" s="31" t="s">
        <v>113</v>
      </c>
      <c r="L86" s="31"/>
    </row>
    <row r="87" spans="1:12" customFormat="1" ht="15" x14ac:dyDescent="0.25">
      <c r="A87" s="288"/>
      <c r="B87" s="288"/>
      <c r="C87" s="291"/>
      <c r="D87" s="26" t="s">
        <v>30</v>
      </c>
      <c r="E87" s="63" t="s">
        <v>38</v>
      </c>
      <c r="F87" s="30">
        <v>40</v>
      </c>
      <c r="G87" s="31">
        <v>3.16</v>
      </c>
      <c r="H87" s="30">
        <v>0.4</v>
      </c>
      <c r="I87" s="31">
        <v>0.84</v>
      </c>
      <c r="J87" s="30">
        <v>93.52</v>
      </c>
      <c r="K87" s="31" t="s">
        <v>40</v>
      </c>
      <c r="L87" s="31"/>
    </row>
    <row r="88" spans="1:12" customFormat="1" ht="15" x14ac:dyDescent="0.25">
      <c r="A88" s="288"/>
      <c r="B88" s="288"/>
      <c r="C88" s="291"/>
      <c r="D88" s="26" t="s">
        <v>31</v>
      </c>
      <c r="E88" s="63" t="s">
        <v>43</v>
      </c>
      <c r="F88" s="30">
        <v>40</v>
      </c>
      <c r="G88" s="31">
        <v>2.2400000000000002</v>
      </c>
      <c r="H88" s="30">
        <v>0.44</v>
      </c>
      <c r="I88" s="31">
        <v>0.96</v>
      </c>
      <c r="J88" s="30">
        <v>91.96</v>
      </c>
      <c r="K88" s="31" t="s">
        <v>40</v>
      </c>
      <c r="L88" s="31"/>
    </row>
    <row r="89" spans="1:12" customFormat="1" ht="15.75" thickBot="1" x14ac:dyDescent="0.3">
      <c r="A89" s="288"/>
      <c r="B89" s="288"/>
      <c r="C89" s="291"/>
      <c r="D89" s="75" t="s">
        <v>22</v>
      </c>
      <c r="E89" s="76" t="s">
        <v>44</v>
      </c>
      <c r="F89" s="77">
        <v>200</v>
      </c>
      <c r="G89" s="78">
        <v>0.06</v>
      </c>
      <c r="H89" s="79">
        <v>0.02</v>
      </c>
      <c r="I89" s="78">
        <v>13.96</v>
      </c>
      <c r="J89" s="80">
        <v>55.82</v>
      </c>
      <c r="K89" s="81">
        <v>376</v>
      </c>
      <c r="L89" s="82"/>
    </row>
    <row r="90" spans="1:12" customFormat="1" ht="15.75" thickBot="1" x14ac:dyDescent="0.3">
      <c r="A90" s="289"/>
      <c r="B90" s="289"/>
      <c r="C90" s="292"/>
      <c r="D90" s="84" t="s">
        <v>32</v>
      </c>
      <c r="E90" s="85"/>
      <c r="F90" s="19">
        <f>SUM(F84:F89)</f>
        <v>790</v>
      </c>
      <c r="G90" s="86">
        <f t="shared" ref="G90:J90" si="12">SUM(G84:G89)</f>
        <v>24.849999999999998</v>
      </c>
      <c r="H90" s="19">
        <f t="shared" si="12"/>
        <v>20.11</v>
      </c>
      <c r="I90" s="86">
        <f t="shared" si="12"/>
        <v>83.419999999999987</v>
      </c>
      <c r="J90" s="19">
        <f t="shared" si="12"/>
        <v>747.33</v>
      </c>
      <c r="K90" s="86"/>
      <c r="L90" s="19" t="s">
        <v>115</v>
      </c>
    </row>
    <row r="91" spans="1:12" ht="15.75" thickBot="1" x14ac:dyDescent="0.25">
      <c r="A91" s="8">
        <v>1</v>
      </c>
      <c r="B91" s="9">
        <v>1</v>
      </c>
      <c r="C91" s="274" t="s">
        <v>4</v>
      </c>
      <c r="D91" s="275"/>
      <c r="E91" s="12"/>
      <c r="F91" s="13">
        <f>F80+F90</f>
        <v>1260</v>
      </c>
      <c r="G91" s="13">
        <f t="shared" ref="G91:J91" si="13">G80+G90</f>
        <v>40.54</v>
      </c>
      <c r="H91" s="13">
        <f t="shared" si="13"/>
        <v>36.1</v>
      </c>
      <c r="I91" s="13">
        <f t="shared" si="13"/>
        <v>155.19</v>
      </c>
      <c r="J91" s="113">
        <f t="shared" si="13"/>
        <v>1272.0500000000002</v>
      </c>
      <c r="K91" s="120"/>
      <c r="L91" s="250"/>
    </row>
    <row r="92" spans="1:12" customFormat="1" ht="15" x14ac:dyDescent="0.25">
      <c r="A92" s="287">
        <v>2</v>
      </c>
      <c r="B92" s="287">
        <v>2</v>
      </c>
      <c r="C92" s="290" t="s">
        <v>20</v>
      </c>
      <c r="D92" s="20" t="s">
        <v>21</v>
      </c>
      <c r="E92" s="22" t="s">
        <v>96</v>
      </c>
      <c r="F92" s="60">
        <v>200</v>
      </c>
      <c r="G92" s="61">
        <v>7.54</v>
      </c>
      <c r="H92" s="62">
        <v>7.92</v>
      </c>
      <c r="I92" s="61">
        <v>21.12</v>
      </c>
      <c r="J92" s="62">
        <v>180.4</v>
      </c>
      <c r="K92" s="70">
        <v>204</v>
      </c>
      <c r="L92" s="114"/>
    </row>
    <row r="93" spans="1:12" customFormat="1" ht="15" x14ac:dyDescent="0.25">
      <c r="A93" s="288"/>
      <c r="B93" s="288"/>
      <c r="C93" s="291"/>
      <c r="D93" s="26" t="s">
        <v>23</v>
      </c>
      <c r="E93" s="63" t="s">
        <v>38</v>
      </c>
      <c r="F93" s="101">
        <v>50</v>
      </c>
      <c r="G93" s="72">
        <v>3.95</v>
      </c>
      <c r="H93" s="73">
        <v>0.5</v>
      </c>
      <c r="I93" s="72">
        <v>1.05</v>
      </c>
      <c r="J93" s="73">
        <v>116.9</v>
      </c>
      <c r="K93" s="31" t="s">
        <v>40</v>
      </c>
      <c r="L93" s="115"/>
    </row>
    <row r="94" spans="1:12" customFormat="1" ht="15" x14ac:dyDescent="0.25">
      <c r="A94" s="288"/>
      <c r="B94" s="288"/>
      <c r="C94" s="291"/>
      <c r="D94" s="71" t="s">
        <v>22</v>
      </c>
      <c r="E94" s="63" t="s">
        <v>48</v>
      </c>
      <c r="F94" s="30">
        <v>200</v>
      </c>
      <c r="G94" s="31">
        <v>0.12</v>
      </c>
      <c r="H94" s="30">
        <v>0.02</v>
      </c>
      <c r="I94" s="31">
        <v>13.7</v>
      </c>
      <c r="J94" s="30">
        <v>55.86</v>
      </c>
      <c r="K94" s="31">
        <v>377</v>
      </c>
      <c r="L94" s="115"/>
    </row>
    <row r="95" spans="1:12" customFormat="1" ht="15.75" thickBot="1" x14ac:dyDescent="0.3">
      <c r="A95" s="288"/>
      <c r="B95" s="288"/>
      <c r="C95" s="291"/>
      <c r="D95" s="89" t="s">
        <v>41</v>
      </c>
      <c r="E95" s="90" t="s">
        <v>97</v>
      </c>
      <c r="F95" s="91">
        <v>50</v>
      </c>
      <c r="G95" s="92">
        <v>4.25</v>
      </c>
      <c r="H95" s="93">
        <v>5.65</v>
      </c>
      <c r="I95" s="92">
        <v>24.05</v>
      </c>
      <c r="J95" s="93">
        <v>185.25</v>
      </c>
      <c r="K95" s="121" t="s">
        <v>114</v>
      </c>
      <c r="L95" s="116"/>
    </row>
    <row r="96" spans="1:12" customFormat="1" ht="15" hidden="1" customHeight="1" x14ac:dyDescent="0.25">
      <c r="A96" s="288"/>
      <c r="B96" s="288"/>
      <c r="C96" s="291"/>
      <c r="D96" s="94"/>
      <c r="E96" s="96"/>
      <c r="F96" s="97"/>
      <c r="G96" s="98"/>
      <c r="H96" s="97"/>
      <c r="I96" s="98"/>
      <c r="J96" s="97"/>
      <c r="K96" s="38"/>
      <c r="L96" s="117"/>
    </row>
    <row r="97" spans="1:12" customFormat="1" ht="15" hidden="1" customHeight="1" x14ac:dyDescent="0.25">
      <c r="A97" s="288"/>
      <c r="B97" s="288"/>
      <c r="C97" s="291"/>
      <c r="D97" s="54"/>
      <c r="E97" s="56"/>
      <c r="F97" s="57"/>
      <c r="G97" s="58"/>
      <c r="H97" s="57"/>
      <c r="I97" s="58"/>
      <c r="J97" s="57"/>
      <c r="K97" s="54"/>
      <c r="L97" s="118"/>
    </row>
    <row r="98" spans="1:12" customFormat="1" ht="15" customHeight="1" thickBot="1" x14ac:dyDescent="0.3">
      <c r="A98" s="288"/>
      <c r="B98" s="288"/>
      <c r="C98" s="292"/>
      <c r="D98" s="84" t="s">
        <v>32</v>
      </c>
      <c r="E98" s="106"/>
      <c r="F98" s="107">
        <f>SUM(F92:F95)</f>
        <v>500</v>
      </c>
      <c r="G98" s="267">
        <f t="shared" ref="G98:J98" si="14">SUM(G92:G95)</f>
        <v>15.86</v>
      </c>
      <c r="H98" s="268">
        <f t="shared" si="14"/>
        <v>14.09</v>
      </c>
      <c r="I98" s="267">
        <f t="shared" si="14"/>
        <v>59.92</v>
      </c>
      <c r="J98" s="268">
        <f t="shared" si="14"/>
        <v>538.41000000000008</v>
      </c>
      <c r="K98" s="110"/>
      <c r="L98" s="225" t="s">
        <v>115</v>
      </c>
    </row>
    <row r="99" spans="1:12" customFormat="1" ht="15" x14ac:dyDescent="0.25">
      <c r="A99" s="288"/>
      <c r="B99" s="288"/>
      <c r="C99" s="290" t="s">
        <v>25</v>
      </c>
      <c r="D99" s="102" t="s">
        <v>26</v>
      </c>
      <c r="E99" s="103" t="s">
        <v>49</v>
      </c>
      <c r="F99" s="104">
        <v>60</v>
      </c>
      <c r="G99" s="105">
        <v>0.74</v>
      </c>
      <c r="H99" s="104">
        <v>0.05</v>
      </c>
      <c r="I99" s="105">
        <v>6.89</v>
      </c>
      <c r="J99" s="104">
        <v>49.02</v>
      </c>
      <c r="K99" s="105">
        <v>62</v>
      </c>
      <c r="L99" s="119"/>
    </row>
    <row r="100" spans="1:12" customFormat="1" ht="15" x14ac:dyDescent="0.25">
      <c r="A100" s="288"/>
      <c r="B100" s="288"/>
      <c r="C100" s="291"/>
      <c r="D100" s="26" t="s">
        <v>27</v>
      </c>
      <c r="E100" s="63" t="s">
        <v>50</v>
      </c>
      <c r="F100" s="30">
        <v>200</v>
      </c>
      <c r="G100" s="31">
        <v>1.44</v>
      </c>
      <c r="H100" s="30">
        <v>3.94</v>
      </c>
      <c r="I100" s="31">
        <v>8.74</v>
      </c>
      <c r="J100" s="30">
        <v>83</v>
      </c>
      <c r="K100" s="31">
        <v>82</v>
      </c>
      <c r="L100" s="115"/>
    </row>
    <row r="101" spans="1:12" customFormat="1" ht="15" x14ac:dyDescent="0.25">
      <c r="A101" s="288"/>
      <c r="B101" s="288"/>
      <c r="C101" s="291"/>
      <c r="D101" s="26" t="s">
        <v>29</v>
      </c>
      <c r="E101" s="28" t="s">
        <v>46</v>
      </c>
      <c r="F101" s="101">
        <v>150</v>
      </c>
      <c r="G101" s="72">
        <v>6.6</v>
      </c>
      <c r="H101" s="73">
        <v>6.09</v>
      </c>
      <c r="I101" s="72">
        <v>38.64</v>
      </c>
      <c r="J101" s="73">
        <v>140</v>
      </c>
      <c r="K101" s="74" t="s">
        <v>72</v>
      </c>
      <c r="L101" s="115"/>
    </row>
    <row r="102" spans="1:12" customFormat="1" ht="15" x14ac:dyDescent="0.25">
      <c r="A102" s="288"/>
      <c r="B102" s="288"/>
      <c r="C102" s="291"/>
      <c r="D102" s="26" t="s">
        <v>28</v>
      </c>
      <c r="E102" s="28" t="s">
        <v>62</v>
      </c>
      <c r="F102" s="101">
        <v>100</v>
      </c>
      <c r="G102" s="72">
        <v>10.050000000000001</v>
      </c>
      <c r="H102" s="73">
        <v>11.34</v>
      </c>
      <c r="I102" s="72">
        <v>11.88</v>
      </c>
      <c r="J102" s="73">
        <v>190</v>
      </c>
      <c r="K102" s="74">
        <v>295</v>
      </c>
      <c r="L102" s="115"/>
    </row>
    <row r="103" spans="1:12" customFormat="1" ht="15" x14ac:dyDescent="0.25">
      <c r="A103" s="288"/>
      <c r="B103" s="288"/>
      <c r="C103" s="291"/>
      <c r="D103" s="26" t="s">
        <v>30</v>
      </c>
      <c r="E103" s="63" t="s">
        <v>38</v>
      </c>
      <c r="F103" s="30">
        <v>40</v>
      </c>
      <c r="G103" s="31">
        <v>3.16</v>
      </c>
      <c r="H103" s="30">
        <v>0.4</v>
      </c>
      <c r="I103" s="31">
        <v>0.84</v>
      </c>
      <c r="J103" s="73">
        <v>93.52</v>
      </c>
      <c r="K103" s="31" t="s">
        <v>40</v>
      </c>
      <c r="L103" s="115"/>
    </row>
    <row r="104" spans="1:12" customFormat="1" ht="15" x14ac:dyDescent="0.25">
      <c r="A104" s="288"/>
      <c r="B104" s="288"/>
      <c r="C104" s="291"/>
      <c r="D104" s="26" t="s">
        <v>31</v>
      </c>
      <c r="E104" s="63" t="s">
        <v>43</v>
      </c>
      <c r="F104" s="30">
        <v>40</v>
      </c>
      <c r="G104" s="31">
        <v>2.2400000000000002</v>
      </c>
      <c r="H104" s="30">
        <v>0.44</v>
      </c>
      <c r="I104" s="31">
        <v>0.96</v>
      </c>
      <c r="J104" s="73">
        <v>91.96</v>
      </c>
      <c r="K104" s="31" t="s">
        <v>40</v>
      </c>
      <c r="L104" s="115"/>
    </row>
    <row r="105" spans="1:12" customFormat="1" ht="15.75" thickBot="1" x14ac:dyDescent="0.3">
      <c r="A105" s="288"/>
      <c r="B105" s="288"/>
      <c r="C105" s="291"/>
      <c r="D105" s="89" t="s">
        <v>41</v>
      </c>
      <c r="E105" s="100" t="s">
        <v>53</v>
      </c>
      <c r="F105" s="64">
        <v>200</v>
      </c>
      <c r="G105" s="65">
        <v>0.16</v>
      </c>
      <c r="H105" s="64">
        <v>0.16</v>
      </c>
      <c r="I105" s="65">
        <v>27.88</v>
      </c>
      <c r="J105" s="64">
        <v>114.6</v>
      </c>
      <c r="K105" s="65">
        <v>342</v>
      </c>
      <c r="L105" s="146"/>
    </row>
    <row r="106" spans="1:12" customFormat="1" ht="15.75" thickBot="1" x14ac:dyDescent="0.3">
      <c r="A106" s="289"/>
      <c r="B106" s="289"/>
      <c r="C106" s="292"/>
      <c r="D106" s="122" t="s">
        <v>32</v>
      </c>
      <c r="E106" s="123"/>
      <c r="F106" s="86">
        <f>SUM(F99:F105)</f>
        <v>790</v>
      </c>
      <c r="G106" s="19">
        <f t="shared" ref="G106:J106" si="15">SUM(G99:G105)</f>
        <v>24.389999999999997</v>
      </c>
      <c r="H106" s="86">
        <f t="shared" si="15"/>
        <v>22.42</v>
      </c>
      <c r="I106" s="19">
        <f t="shared" si="15"/>
        <v>95.829999999999984</v>
      </c>
      <c r="J106" s="86">
        <f t="shared" si="15"/>
        <v>762.1</v>
      </c>
      <c r="K106" s="19"/>
      <c r="L106" s="124" t="s">
        <v>115</v>
      </c>
    </row>
    <row r="107" spans="1:12" ht="15.75" customHeight="1" thickBot="1" x14ac:dyDescent="0.25">
      <c r="A107" s="154">
        <v>1</v>
      </c>
      <c r="B107" s="248">
        <v>2</v>
      </c>
      <c r="C107" s="278" t="s">
        <v>4</v>
      </c>
      <c r="D107" s="285"/>
      <c r="E107" s="14"/>
      <c r="F107" s="111">
        <f>F106+F98</f>
        <v>1290</v>
      </c>
      <c r="G107" s="256">
        <f t="shared" ref="G107:J107" si="16">G106+G98</f>
        <v>40.25</v>
      </c>
      <c r="H107" s="257">
        <f t="shared" si="16"/>
        <v>36.510000000000005</v>
      </c>
      <c r="I107" s="256">
        <f t="shared" si="16"/>
        <v>155.75</v>
      </c>
      <c r="J107" s="257">
        <f t="shared" si="16"/>
        <v>1300.5100000000002</v>
      </c>
      <c r="K107" s="112"/>
      <c r="L107" s="251"/>
    </row>
    <row r="108" spans="1:12" customFormat="1" ht="26.25" x14ac:dyDescent="0.25">
      <c r="A108" s="287">
        <v>2</v>
      </c>
      <c r="B108" s="287">
        <v>3</v>
      </c>
      <c r="C108" s="290" t="s">
        <v>20</v>
      </c>
      <c r="D108" s="125" t="s">
        <v>21</v>
      </c>
      <c r="E108" s="126" t="s">
        <v>82</v>
      </c>
      <c r="F108" s="70">
        <v>200</v>
      </c>
      <c r="G108" s="62">
        <v>9.0399999999999991</v>
      </c>
      <c r="H108" s="61">
        <v>6.57</v>
      </c>
      <c r="I108" s="127">
        <v>36.76</v>
      </c>
      <c r="J108" s="61">
        <v>250</v>
      </c>
      <c r="K108" s="70" t="s">
        <v>77</v>
      </c>
      <c r="L108" s="25"/>
    </row>
    <row r="109" spans="1:12" customFormat="1" ht="15" x14ac:dyDescent="0.25">
      <c r="A109" s="288"/>
      <c r="B109" s="288"/>
      <c r="C109" s="291"/>
      <c r="D109" s="128" t="s">
        <v>35</v>
      </c>
      <c r="E109" s="129" t="s">
        <v>54</v>
      </c>
      <c r="F109" s="74">
        <v>10</v>
      </c>
      <c r="G109" s="73">
        <v>0.08</v>
      </c>
      <c r="H109" s="72">
        <v>7.25</v>
      </c>
      <c r="I109" s="130">
        <v>0.13</v>
      </c>
      <c r="J109" s="72">
        <v>66</v>
      </c>
      <c r="K109" s="74" t="s">
        <v>39</v>
      </c>
      <c r="L109" s="31"/>
    </row>
    <row r="110" spans="1:12" customFormat="1" ht="15" x14ac:dyDescent="0.25">
      <c r="A110" s="288"/>
      <c r="B110" s="288"/>
      <c r="C110" s="291"/>
      <c r="D110" s="128" t="s">
        <v>23</v>
      </c>
      <c r="E110" s="131" t="s">
        <v>38</v>
      </c>
      <c r="F110" s="31">
        <v>50</v>
      </c>
      <c r="G110" s="30">
        <v>3.95</v>
      </c>
      <c r="H110" s="31">
        <v>0.5</v>
      </c>
      <c r="I110" s="115">
        <v>1.05</v>
      </c>
      <c r="J110" s="31">
        <v>116.9</v>
      </c>
      <c r="K110" s="31" t="s">
        <v>40</v>
      </c>
      <c r="L110" s="31"/>
    </row>
    <row r="111" spans="1:12" customFormat="1" ht="15" x14ac:dyDescent="0.25">
      <c r="A111" s="288"/>
      <c r="B111" s="288"/>
      <c r="C111" s="291"/>
      <c r="D111" s="132" t="s">
        <v>22</v>
      </c>
      <c r="E111" s="131" t="s">
        <v>44</v>
      </c>
      <c r="F111" s="31">
        <v>200</v>
      </c>
      <c r="G111" s="30">
        <v>0.06</v>
      </c>
      <c r="H111" s="31">
        <v>0.02</v>
      </c>
      <c r="I111" s="115">
        <v>13.96</v>
      </c>
      <c r="J111" s="31">
        <v>55.82</v>
      </c>
      <c r="K111" s="31">
        <v>376</v>
      </c>
      <c r="L111" s="31"/>
    </row>
    <row r="112" spans="1:12" customFormat="1" ht="15.75" thickBot="1" x14ac:dyDescent="0.3">
      <c r="A112" s="288"/>
      <c r="B112" s="288"/>
      <c r="C112" s="291"/>
      <c r="D112" s="133" t="s">
        <v>24</v>
      </c>
      <c r="E112" s="134" t="s">
        <v>55</v>
      </c>
      <c r="F112" s="69">
        <v>100</v>
      </c>
      <c r="G112" s="36">
        <v>0.4</v>
      </c>
      <c r="H112" s="37">
        <v>0.4</v>
      </c>
      <c r="I112" s="135">
        <v>9.8000000000000007</v>
      </c>
      <c r="J112" s="37">
        <v>47</v>
      </c>
      <c r="K112" s="65">
        <v>338</v>
      </c>
      <c r="L112" s="65"/>
    </row>
    <row r="113" spans="1:12" customFormat="1" ht="15" customHeight="1" thickBot="1" x14ac:dyDescent="0.3">
      <c r="A113" s="288"/>
      <c r="B113" s="288"/>
      <c r="C113" s="292"/>
      <c r="D113" s="149" t="s">
        <v>32</v>
      </c>
      <c r="E113" s="152"/>
      <c r="F113" s="109">
        <f>SUM(F108:F112)</f>
        <v>560</v>
      </c>
      <c r="G113" s="267">
        <f t="shared" ref="G113:J113" si="17">SUM(G108:G112)</f>
        <v>13.530000000000001</v>
      </c>
      <c r="H113" s="267">
        <f t="shared" si="17"/>
        <v>14.74</v>
      </c>
      <c r="I113" s="267">
        <f t="shared" si="17"/>
        <v>61.7</v>
      </c>
      <c r="J113" s="267">
        <f t="shared" si="17"/>
        <v>535.72</v>
      </c>
      <c r="K113" s="151"/>
      <c r="L113" s="143" t="s">
        <v>115</v>
      </c>
    </row>
    <row r="114" spans="1:12" customFormat="1" ht="15" hidden="1" customHeight="1" x14ac:dyDescent="0.25">
      <c r="A114" s="288"/>
      <c r="B114" s="288"/>
      <c r="C114" s="193"/>
      <c r="D114" s="95"/>
      <c r="E114" s="147"/>
      <c r="F114" s="98"/>
      <c r="G114" s="97"/>
      <c r="H114" s="98"/>
      <c r="I114" s="148"/>
      <c r="J114" s="98"/>
      <c r="K114" s="38"/>
      <c r="L114" s="99"/>
    </row>
    <row r="115" spans="1:12" customFormat="1" ht="15" hidden="1" customHeight="1" x14ac:dyDescent="0.25">
      <c r="A115" s="288"/>
      <c r="B115" s="288"/>
      <c r="C115" s="194"/>
      <c r="D115" s="50"/>
      <c r="E115" s="144"/>
      <c r="F115" s="53"/>
      <c r="G115" s="52"/>
      <c r="H115" s="53"/>
      <c r="I115" s="145"/>
      <c r="J115" s="53"/>
      <c r="K115" s="49"/>
      <c r="L115" s="99"/>
    </row>
    <row r="116" spans="1:12" customFormat="1" ht="26.25" x14ac:dyDescent="0.25">
      <c r="A116" s="288"/>
      <c r="B116" s="288"/>
      <c r="C116" s="295" t="s">
        <v>25</v>
      </c>
      <c r="D116" s="132" t="s">
        <v>26</v>
      </c>
      <c r="E116" s="129" t="s">
        <v>99</v>
      </c>
      <c r="F116" s="74">
        <v>60</v>
      </c>
      <c r="G116" s="73">
        <v>0.67</v>
      </c>
      <c r="H116" s="72">
        <v>0.06</v>
      </c>
      <c r="I116" s="130">
        <v>2.1</v>
      </c>
      <c r="J116" s="72">
        <v>12</v>
      </c>
      <c r="K116" s="74" t="s">
        <v>100</v>
      </c>
      <c r="L116" s="31"/>
    </row>
    <row r="117" spans="1:12" customFormat="1" ht="15" x14ac:dyDescent="0.25">
      <c r="A117" s="288"/>
      <c r="B117" s="288"/>
      <c r="C117" s="291"/>
      <c r="D117" s="128" t="s">
        <v>27</v>
      </c>
      <c r="E117" s="129" t="s">
        <v>83</v>
      </c>
      <c r="F117" s="74">
        <v>200</v>
      </c>
      <c r="G117" s="73">
        <v>1.58</v>
      </c>
      <c r="H117" s="72">
        <v>2.16</v>
      </c>
      <c r="I117" s="130">
        <v>9.68</v>
      </c>
      <c r="J117" s="72">
        <v>68.599999999999994</v>
      </c>
      <c r="K117" s="74" t="s">
        <v>74</v>
      </c>
      <c r="L117" s="31"/>
    </row>
    <row r="118" spans="1:12" customFormat="1" ht="15" x14ac:dyDescent="0.25">
      <c r="A118" s="288"/>
      <c r="B118" s="288"/>
      <c r="C118" s="291"/>
      <c r="D118" s="128" t="s">
        <v>28</v>
      </c>
      <c r="E118" s="131" t="s">
        <v>64</v>
      </c>
      <c r="F118" s="31">
        <v>250</v>
      </c>
      <c r="G118" s="30">
        <v>15.68</v>
      </c>
      <c r="H118" s="31">
        <v>18.8</v>
      </c>
      <c r="I118" s="115">
        <v>55.75</v>
      </c>
      <c r="J118" s="31">
        <v>450.15</v>
      </c>
      <c r="K118" s="31">
        <v>285</v>
      </c>
      <c r="L118" s="31"/>
    </row>
    <row r="119" spans="1:12" customFormat="1" ht="15" x14ac:dyDescent="0.25">
      <c r="A119" s="288"/>
      <c r="B119" s="288"/>
      <c r="C119" s="291"/>
      <c r="D119" s="128" t="s">
        <v>30</v>
      </c>
      <c r="E119" s="131" t="s">
        <v>38</v>
      </c>
      <c r="F119" s="31">
        <v>40</v>
      </c>
      <c r="G119" s="30">
        <v>3.16</v>
      </c>
      <c r="H119" s="31">
        <v>0.4</v>
      </c>
      <c r="I119" s="115">
        <v>0.84</v>
      </c>
      <c r="J119" s="31">
        <v>93.52</v>
      </c>
      <c r="K119" s="31" t="s">
        <v>40</v>
      </c>
      <c r="L119" s="31"/>
    </row>
    <row r="120" spans="1:12" customFormat="1" ht="15" x14ac:dyDescent="0.25">
      <c r="A120" s="288"/>
      <c r="B120" s="288"/>
      <c r="C120" s="291"/>
      <c r="D120" s="128" t="s">
        <v>31</v>
      </c>
      <c r="E120" s="131" t="s">
        <v>43</v>
      </c>
      <c r="F120" s="31">
        <v>40</v>
      </c>
      <c r="G120" s="30">
        <v>2.2400000000000002</v>
      </c>
      <c r="H120" s="31">
        <v>0.44</v>
      </c>
      <c r="I120" s="115">
        <v>0.96</v>
      </c>
      <c r="J120" s="31">
        <v>91.96</v>
      </c>
      <c r="K120" s="31" t="s">
        <v>40</v>
      </c>
      <c r="L120" s="31"/>
    </row>
    <row r="121" spans="1:12" customFormat="1" ht="15.75" thickBot="1" x14ac:dyDescent="0.3">
      <c r="A121" s="288"/>
      <c r="B121" s="288"/>
      <c r="C121" s="291"/>
      <c r="D121" s="133" t="s">
        <v>22</v>
      </c>
      <c r="E121" s="134" t="s">
        <v>48</v>
      </c>
      <c r="F121" s="65">
        <v>200</v>
      </c>
      <c r="G121" s="64">
        <v>0.12</v>
      </c>
      <c r="H121" s="65">
        <v>0.02</v>
      </c>
      <c r="I121" s="146">
        <v>13.7</v>
      </c>
      <c r="J121" s="65">
        <v>55.86</v>
      </c>
      <c r="K121" s="65">
        <v>376</v>
      </c>
      <c r="L121" s="65"/>
    </row>
    <row r="122" spans="1:12" ht="15.75" thickBot="1" x14ac:dyDescent="0.3">
      <c r="A122" s="289"/>
      <c r="B122" s="289"/>
      <c r="C122" s="292"/>
      <c r="D122" s="179" t="s">
        <v>32</v>
      </c>
      <c r="E122" s="180"/>
      <c r="F122" s="254">
        <f>SUM(F116:F121)</f>
        <v>790</v>
      </c>
      <c r="G122" s="255">
        <f>SUM(G116:G121)</f>
        <v>23.45</v>
      </c>
      <c r="H122" s="254">
        <f>SUM(H116:H121)</f>
        <v>21.88</v>
      </c>
      <c r="I122" s="255">
        <f>SUM(I116:I121)</f>
        <v>83.03</v>
      </c>
      <c r="J122" s="254">
        <f>SUM(J116:J121)</f>
        <v>772.09</v>
      </c>
      <c r="K122" s="239"/>
      <c r="L122" s="238" t="s">
        <v>115</v>
      </c>
    </row>
    <row r="123" spans="1:12" ht="15.75" customHeight="1" thickBot="1" x14ac:dyDescent="0.25">
      <c r="A123" s="8">
        <v>1</v>
      </c>
      <c r="B123" s="9">
        <v>3</v>
      </c>
      <c r="C123" s="274" t="s">
        <v>4</v>
      </c>
      <c r="D123" s="286"/>
      <c r="E123" s="17"/>
      <c r="F123" s="153">
        <f>F122+F113</f>
        <v>1350</v>
      </c>
      <c r="G123" s="258">
        <f>G122+G113</f>
        <v>36.980000000000004</v>
      </c>
      <c r="H123" s="258">
        <f>H122+H113</f>
        <v>36.619999999999997</v>
      </c>
      <c r="I123" s="258">
        <f>I122+I113</f>
        <v>144.73000000000002</v>
      </c>
      <c r="J123" s="258">
        <f>J122+J113</f>
        <v>1307.81</v>
      </c>
      <c r="K123" s="18"/>
      <c r="L123" s="252"/>
    </row>
    <row r="124" spans="1:12" customFormat="1" ht="26.25" x14ac:dyDescent="0.25">
      <c r="A124" s="287">
        <v>2</v>
      </c>
      <c r="B124" s="296">
        <v>4</v>
      </c>
      <c r="C124" s="290" t="s">
        <v>20</v>
      </c>
      <c r="D124" s="125" t="s">
        <v>21</v>
      </c>
      <c r="E124" s="155" t="s">
        <v>59</v>
      </c>
      <c r="F124" s="25">
        <v>200</v>
      </c>
      <c r="G124" s="24">
        <v>7.45</v>
      </c>
      <c r="H124" s="25">
        <v>9.1199999999999992</v>
      </c>
      <c r="I124" s="114">
        <v>45.53</v>
      </c>
      <c r="J124" s="25">
        <v>300</v>
      </c>
      <c r="K124" s="25">
        <v>181</v>
      </c>
      <c r="L124" s="114"/>
    </row>
    <row r="125" spans="1:12" customFormat="1" ht="15" x14ac:dyDescent="0.25">
      <c r="A125" s="288"/>
      <c r="B125" s="297"/>
      <c r="C125" s="291"/>
      <c r="D125" s="128" t="s">
        <v>35</v>
      </c>
      <c r="E125" s="131" t="s">
        <v>37</v>
      </c>
      <c r="F125" s="31">
        <v>20</v>
      </c>
      <c r="G125" s="30">
        <v>4.6399999999999997</v>
      </c>
      <c r="H125" s="31">
        <v>5.9</v>
      </c>
      <c r="I125" s="115">
        <v>0</v>
      </c>
      <c r="J125" s="31">
        <v>72</v>
      </c>
      <c r="K125" s="31">
        <v>15</v>
      </c>
      <c r="L125" s="115"/>
    </row>
    <row r="126" spans="1:12" customFormat="1" ht="15" x14ac:dyDescent="0.25">
      <c r="A126" s="288"/>
      <c r="B126" s="297"/>
      <c r="C126" s="291"/>
      <c r="D126" s="128" t="s">
        <v>23</v>
      </c>
      <c r="E126" s="131" t="s">
        <v>38</v>
      </c>
      <c r="F126" s="31">
        <v>50</v>
      </c>
      <c r="G126" s="30">
        <v>3.95</v>
      </c>
      <c r="H126" s="31">
        <v>0.5</v>
      </c>
      <c r="I126" s="115">
        <v>0.84</v>
      </c>
      <c r="J126" s="31">
        <v>116.9</v>
      </c>
      <c r="K126" s="31" t="s">
        <v>40</v>
      </c>
      <c r="L126" s="115"/>
    </row>
    <row r="127" spans="1:12" customFormat="1" ht="15.75" thickBot="1" x14ac:dyDescent="0.3">
      <c r="A127" s="288"/>
      <c r="B127" s="297"/>
      <c r="C127" s="291"/>
      <c r="D127" s="133" t="s">
        <v>22</v>
      </c>
      <c r="E127" s="134" t="s">
        <v>48</v>
      </c>
      <c r="F127" s="65">
        <v>200</v>
      </c>
      <c r="G127" s="64">
        <v>0.12</v>
      </c>
      <c r="H127" s="65">
        <v>0.02</v>
      </c>
      <c r="I127" s="146">
        <v>13.7</v>
      </c>
      <c r="J127" s="65">
        <v>55.86</v>
      </c>
      <c r="K127" s="65">
        <v>377</v>
      </c>
      <c r="L127" s="146"/>
    </row>
    <row r="128" spans="1:12" customFormat="1" ht="15" hidden="1" customHeight="1" x14ac:dyDescent="0.25">
      <c r="A128" s="288"/>
      <c r="B128" s="297"/>
      <c r="C128" s="291"/>
      <c r="D128" s="95"/>
      <c r="E128" s="136"/>
      <c r="F128" s="137"/>
      <c r="G128" s="138"/>
      <c r="H128" s="139"/>
      <c r="I128" s="140"/>
      <c r="J128" s="141"/>
      <c r="K128" s="142"/>
      <c r="L128" s="161"/>
    </row>
    <row r="129" spans="1:12" customFormat="1" ht="15" hidden="1" customHeight="1" x14ac:dyDescent="0.25">
      <c r="A129" s="288"/>
      <c r="B129" s="297"/>
      <c r="C129" s="291"/>
      <c r="D129" s="55"/>
      <c r="E129" s="157"/>
      <c r="F129" s="58"/>
      <c r="G129" s="57"/>
      <c r="H129" s="58"/>
      <c r="I129" s="159"/>
      <c r="J129" s="58"/>
      <c r="K129" s="54"/>
      <c r="L129" s="118"/>
    </row>
    <row r="130" spans="1:12" customFormat="1" ht="15" customHeight="1" thickBot="1" x14ac:dyDescent="0.3">
      <c r="A130" s="288"/>
      <c r="B130" s="297"/>
      <c r="C130" s="292"/>
      <c r="D130" s="149" t="s">
        <v>32</v>
      </c>
      <c r="E130" s="106"/>
      <c r="F130" s="109">
        <f>SUM(F124:F127)</f>
        <v>470</v>
      </c>
      <c r="G130" s="267">
        <f t="shared" ref="G130:J130" si="18">SUM(G124:G127)</f>
        <v>16.16</v>
      </c>
      <c r="H130" s="267">
        <f t="shared" si="18"/>
        <v>15.54</v>
      </c>
      <c r="I130" s="267">
        <f t="shared" si="18"/>
        <v>60.070000000000007</v>
      </c>
      <c r="J130" s="267">
        <f t="shared" si="18"/>
        <v>544.76</v>
      </c>
      <c r="K130" s="151"/>
      <c r="L130" s="225" t="s">
        <v>115</v>
      </c>
    </row>
    <row r="131" spans="1:12" customFormat="1" ht="15" x14ac:dyDescent="0.25">
      <c r="A131" s="288"/>
      <c r="B131" s="297"/>
      <c r="C131" s="290" t="s">
        <v>25</v>
      </c>
      <c r="D131" s="160" t="s">
        <v>26</v>
      </c>
      <c r="E131" s="158" t="s">
        <v>60</v>
      </c>
      <c r="F131" s="105">
        <v>60</v>
      </c>
      <c r="G131" s="104">
        <v>0.85</v>
      </c>
      <c r="H131" s="105">
        <v>3.61</v>
      </c>
      <c r="I131" s="119">
        <v>4.96</v>
      </c>
      <c r="J131" s="105">
        <v>55.68</v>
      </c>
      <c r="K131" s="105" t="s">
        <v>63</v>
      </c>
      <c r="L131" s="119"/>
    </row>
    <row r="132" spans="1:12" customFormat="1" ht="19.149999999999999" customHeight="1" x14ac:dyDescent="0.25">
      <c r="A132" s="288"/>
      <c r="B132" s="297"/>
      <c r="C132" s="291"/>
      <c r="D132" s="128" t="s">
        <v>27</v>
      </c>
      <c r="E132" s="131" t="s">
        <v>98</v>
      </c>
      <c r="F132" s="31">
        <v>200</v>
      </c>
      <c r="G132" s="30">
        <v>4.4000000000000004</v>
      </c>
      <c r="H132" s="156">
        <v>4.22</v>
      </c>
      <c r="I132" s="115">
        <v>13.22</v>
      </c>
      <c r="J132" s="31">
        <v>118.6</v>
      </c>
      <c r="K132" s="31">
        <v>99</v>
      </c>
      <c r="L132" s="115"/>
    </row>
    <row r="133" spans="1:12" customFormat="1" ht="15" x14ac:dyDescent="0.25">
      <c r="A133" s="288"/>
      <c r="B133" s="297"/>
      <c r="C133" s="291"/>
      <c r="D133" s="128" t="s">
        <v>29</v>
      </c>
      <c r="E133" s="129" t="s">
        <v>101</v>
      </c>
      <c r="F133" s="31">
        <v>150</v>
      </c>
      <c r="G133" s="73">
        <v>3.06</v>
      </c>
      <c r="H133" s="72">
        <v>4.8</v>
      </c>
      <c r="I133" s="130">
        <v>20.45</v>
      </c>
      <c r="J133" s="72">
        <v>137.25</v>
      </c>
      <c r="K133" s="74">
        <v>292</v>
      </c>
      <c r="L133" s="115"/>
    </row>
    <row r="134" spans="1:12" customFormat="1" ht="15" x14ac:dyDescent="0.25">
      <c r="A134" s="288"/>
      <c r="B134" s="297"/>
      <c r="C134" s="291"/>
      <c r="D134" s="128" t="s">
        <v>28</v>
      </c>
      <c r="E134" s="131" t="s">
        <v>47</v>
      </c>
      <c r="F134" s="31">
        <v>100</v>
      </c>
      <c r="G134" s="30">
        <v>10.050000000000001</v>
      </c>
      <c r="H134" s="31">
        <v>11.34</v>
      </c>
      <c r="I134" s="115">
        <v>35.880000000000003</v>
      </c>
      <c r="J134" s="31">
        <v>190</v>
      </c>
      <c r="K134" s="31" t="s">
        <v>102</v>
      </c>
      <c r="L134" s="115"/>
    </row>
    <row r="135" spans="1:12" customFormat="1" ht="15" x14ac:dyDescent="0.25">
      <c r="A135" s="288"/>
      <c r="B135" s="297"/>
      <c r="C135" s="291"/>
      <c r="D135" s="128" t="s">
        <v>30</v>
      </c>
      <c r="E135" s="131" t="s">
        <v>38</v>
      </c>
      <c r="F135" s="31">
        <v>40</v>
      </c>
      <c r="G135" s="30">
        <v>3.16</v>
      </c>
      <c r="H135" s="31">
        <v>0.4</v>
      </c>
      <c r="I135" s="115">
        <v>0.84</v>
      </c>
      <c r="J135" s="31">
        <v>93.52</v>
      </c>
      <c r="K135" s="31" t="s">
        <v>40</v>
      </c>
      <c r="L135" s="115"/>
    </row>
    <row r="136" spans="1:12" customFormat="1" ht="15" x14ac:dyDescent="0.25">
      <c r="A136" s="288"/>
      <c r="B136" s="297"/>
      <c r="C136" s="291"/>
      <c r="D136" s="128" t="s">
        <v>31</v>
      </c>
      <c r="E136" s="131" t="s">
        <v>43</v>
      </c>
      <c r="F136" s="31">
        <v>40</v>
      </c>
      <c r="G136" s="30">
        <v>2.2400000000000002</v>
      </c>
      <c r="H136" s="31">
        <v>0.44</v>
      </c>
      <c r="I136" s="115">
        <v>0.96</v>
      </c>
      <c r="J136" s="31">
        <v>91.96</v>
      </c>
      <c r="K136" s="31" t="s">
        <v>40</v>
      </c>
      <c r="L136" s="115"/>
    </row>
    <row r="137" spans="1:12" customFormat="1" ht="15.75" thickBot="1" x14ac:dyDescent="0.3">
      <c r="A137" s="288"/>
      <c r="B137" s="297"/>
      <c r="C137" s="291"/>
      <c r="D137" s="133" t="s">
        <v>22</v>
      </c>
      <c r="E137" s="134" t="s">
        <v>44</v>
      </c>
      <c r="F137" s="65">
        <v>200</v>
      </c>
      <c r="G137" s="64">
        <v>0.06</v>
      </c>
      <c r="H137" s="65">
        <v>0.02</v>
      </c>
      <c r="I137" s="146">
        <v>13.96</v>
      </c>
      <c r="J137" s="65">
        <v>55.82</v>
      </c>
      <c r="K137" s="65">
        <v>342</v>
      </c>
      <c r="L137" s="146"/>
    </row>
    <row r="138" spans="1:12" ht="15.75" thickBot="1" x14ac:dyDescent="0.3">
      <c r="A138" s="289"/>
      <c r="B138" s="298"/>
      <c r="C138" s="292"/>
      <c r="D138" s="162" t="s">
        <v>32</v>
      </c>
      <c r="E138" s="249"/>
      <c r="F138" s="163">
        <f>SUM(F131:F137)</f>
        <v>790</v>
      </c>
      <c r="G138" s="164">
        <f t="shared" ref="G138:J138" si="19">SUM(G131:G137)</f>
        <v>23.819999999999997</v>
      </c>
      <c r="H138" s="163">
        <f t="shared" si="19"/>
        <v>24.83</v>
      </c>
      <c r="I138" s="164">
        <f t="shared" si="19"/>
        <v>90.269999999999982</v>
      </c>
      <c r="J138" s="163">
        <f t="shared" si="19"/>
        <v>742.83</v>
      </c>
      <c r="K138" s="163"/>
      <c r="L138" s="165" t="s">
        <v>115</v>
      </c>
    </row>
    <row r="139" spans="1:12" ht="15.75" customHeight="1" thickBot="1" x14ac:dyDescent="0.25">
      <c r="A139" s="187">
        <v>1</v>
      </c>
      <c r="B139" s="183">
        <v>4</v>
      </c>
      <c r="C139" s="301" t="s">
        <v>4</v>
      </c>
      <c r="D139" s="275"/>
      <c r="E139" s="12"/>
      <c r="F139" s="166">
        <f>F130+F138</f>
        <v>1260</v>
      </c>
      <c r="G139" s="259">
        <f t="shared" ref="G139:J139" si="20">G130+G138</f>
        <v>39.979999999999997</v>
      </c>
      <c r="H139" s="259">
        <f t="shared" si="20"/>
        <v>40.369999999999997</v>
      </c>
      <c r="I139" s="259">
        <f t="shared" si="20"/>
        <v>150.33999999999997</v>
      </c>
      <c r="J139" s="259">
        <f t="shared" si="20"/>
        <v>1287.5900000000001</v>
      </c>
      <c r="K139" s="13"/>
      <c r="L139" s="253"/>
    </row>
    <row r="140" spans="1:12" customFormat="1" ht="15" x14ac:dyDescent="0.25">
      <c r="A140" s="299">
        <v>2</v>
      </c>
      <c r="B140" s="287">
        <v>5</v>
      </c>
      <c r="C140" s="290" t="s">
        <v>20</v>
      </c>
      <c r="D140" s="20" t="s">
        <v>21</v>
      </c>
      <c r="E140" s="155" t="s">
        <v>64</v>
      </c>
      <c r="F140" s="25">
        <v>200</v>
      </c>
      <c r="G140" s="24">
        <v>12.68</v>
      </c>
      <c r="H140" s="25">
        <v>15.49</v>
      </c>
      <c r="I140" s="114">
        <v>35.75</v>
      </c>
      <c r="J140" s="25">
        <v>350</v>
      </c>
      <c r="K140" s="25">
        <v>285</v>
      </c>
      <c r="L140" s="114"/>
    </row>
    <row r="141" spans="1:12" customFormat="1" ht="15" x14ac:dyDescent="0.25">
      <c r="A141" s="300"/>
      <c r="B141" s="288"/>
      <c r="C141" s="291"/>
      <c r="D141" s="26" t="s">
        <v>23</v>
      </c>
      <c r="E141" s="131" t="s">
        <v>38</v>
      </c>
      <c r="F141" s="31">
        <v>40</v>
      </c>
      <c r="G141" s="30">
        <v>3.16</v>
      </c>
      <c r="H141" s="31">
        <v>0.4</v>
      </c>
      <c r="I141" s="115">
        <v>0.84</v>
      </c>
      <c r="J141" s="31">
        <v>93.52</v>
      </c>
      <c r="K141" s="31" t="s">
        <v>40</v>
      </c>
      <c r="L141" s="115"/>
    </row>
    <row r="142" spans="1:12" customFormat="1" ht="15.75" thickBot="1" x14ac:dyDescent="0.3">
      <c r="A142" s="300"/>
      <c r="B142" s="288"/>
      <c r="C142" s="291"/>
      <c r="D142" s="32" t="s">
        <v>22</v>
      </c>
      <c r="E142" s="134" t="s">
        <v>48</v>
      </c>
      <c r="F142" s="65">
        <v>200</v>
      </c>
      <c r="G142" s="64">
        <v>0.12</v>
      </c>
      <c r="H142" s="65">
        <v>0.02</v>
      </c>
      <c r="I142" s="146">
        <v>13.7</v>
      </c>
      <c r="J142" s="65">
        <v>55.86</v>
      </c>
      <c r="K142" s="65">
        <v>377</v>
      </c>
      <c r="L142" s="146"/>
    </row>
    <row r="143" spans="1:12" customFormat="1" ht="15.75" hidden="1" customHeight="1" thickBot="1" x14ac:dyDescent="0.3">
      <c r="A143" s="300"/>
      <c r="B143" s="288"/>
      <c r="C143" s="291"/>
      <c r="D143" s="38"/>
      <c r="E143" s="136"/>
      <c r="F143" s="141"/>
      <c r="G143" s="138"/>
      <c r="H143" s="139"/>
      <c r="I143" s="140"/>
      <c r="J143" s="141"/>
      <c r="K143" s="141"/>
      <c r="L143" s="175"/>
    </row>
    <row r="144" spans="1:12" customFormat="1" ht="15.75" hidden="1" customHeight="1" thickBot="1" x14ac:dyDescent="0.3">
      <c r="A144" s="300"/>
      <c r="B144" s="288"/>
      <c r="C144" s="291"/>
      <c r="D144" s="49"/>
      <c r="E144" s="167"/>
      <c r="F144" s="168"/>
      <c r="G144" s="169"/>
      <c r="H144" s="170"/>
      <c r="I144" s="171"/>
      <c r="J144" s="172"/>
      <c r="K144" s="173"/>
      <c r="L144" s="176"/>
    </row>
    <row r="145" spans="1:12" customFormat="1" ht="15.75" hidden="1" customHeight="1" thickBot="1" x14ac:dyDescent="0.3">
      <c r="A145" s="300"/>
      <c r="B145" s="288"/>
      <c r="C145" s="291"/>
      <c r="D145" s="54"/>
      <c r="E145" s="157"/>
      <c r="F145" s="58"/>
      <c r="G145" s="57"/>
      <c r="H145" s="58"/>
      <c r="I145" s="159"/>
      <c r="J145" s="58"/>
      <c r="K145" s="54"/>
      <c r="L145" s="177"/>
    </row>
    <row r="146" spans="1:12" customFormat="1" ht="15.75" thickBot="1" x14ac:dyDescent="0.3">
      <c r="A146" s="300"/>
      <c r="B146" s="288"/>
      <c r="C146" s="292"/>
      <c r="D146" s="110" t="s">
        <v>32</v>
      </c>
      <c r="E146" s="174"/>
      <c r="F146" s="109">
        <f>SUM(F140:F142)</f>
        <v>440</v>
      </c>
      <c r="G146" s="267">
        <f>SUM(G140:G142)</f>
        <v>15.959999999999999</v>
      </c>
      <c r="H146" s="267">
        <f>SUM(H140:H142)</f>
        <v>15.91</v>
      </c>
      <c r="I146" s="267">
        <f>SUM(I140:I142)</f>
        <v>50.290000000000006</v>
      </c>
      <c r="J146" s="267">
        <f>SUM(J140:J142)</f>
        <v>499.38</v>
      </c>
      <c r="K146" s="110"/>
      <c r="L146" s="265" t="s">
        <v>115</v>
      </c>
    </row>
    <row r="147" spans="1:12" customFormat="1" ht="15" x14ac:dyDescent="0.25">
      <c r="A147" s="300"/>
      <c r="B147" s="288"/>
      <c r="C147" s="290" t="s">
        <v>25</v>
      </c>
      <c r="D147" s="102" t="s">
        <v>26</v>
      </c>
      <c r="E147" s="158" t="s">
        <v>49</v>
      </c>
      <c r="F147" s="105">
        <v>60</v>
      </c>
      <c r="G147" s="104">
        <v>0.74</v>
      </c>
      <c r="H147" s="105">
        <v>0.05</v>
      </c>
      <c r="I147" s="119">
        <v>6.89</v>
      </c>
      <c r="J147" s="105">
        <v>49.02</v>
      </c>
      <c r="K147" s="105">
        <v>62</v>
      </c>
      <c r="L147" s="119"/>
    </row>
    <row r="148" spans="1:12" customFormat="1" ht="26.25" x14ac:dyDescent="0.25">
      <c r="A148" s="300"/>
      <c r="B148" s="288"/>
      <c r="C148" s="291"/>
      <c r="D148" s="26" t="s">
        <v>27</v>
      </c>
      <c r="E148" s="129" t="s">
        <v>70</v>
      </c>
      <c r="F148" s="74">
        <v>200</v>
      </c>
      <c r="G148" s="73">
        <v>1.1599999999999999</v>
      </c>
      <c r="H148" s="72">
        <v>1.28</v>
      </c>
      <c r="I148" s="130">
        <v>13.96</v>
      </c>
      <c r="J148" s="72">
        <v>94.6</v>
      </c>
      <c r="K148" s="74" t="s">
        <v>75</v>
      </c>
      <c r="L148" s="115"/>
    </row>
    <row r="149" spans="1:12" customFormat="1" ht="15" x14ac:dyDescent="0.25">
      <c r="A149" s="300"/>
      <c r="B149" s="288"/>
      <c r="C149" s="291"/>
      <c r="D149" s="26" t="s">
        <v>29</v>
      </c>
      <c r="E149" s="129" t="s">
        <v>46</v>
      </c>
      <c r="F149" s="31">
        <v>150</v>
      </c>
      <c r="G149" s="73">
        <v>2.6</v>
      </c>
      <c r="H149" s="72">
        <v>1.0900000000000001</v>
      </c>
      <c r="I149" s="130">
        <v>40.64</v>
      </c>
      <c r="J149" s="72">
        <v>140</v>
      </c>
      <c r="K149" s="74" t="s">
        <v>72</v>
      </c>
      <c r="L149" s="115"/>
    </row>
    <row r="150" spans="1:12" customFormat="1" ht="15" x14ac:dyDescent="0.25">
      <c r="A150" s="300"/>
      <c r="B150" s="288"/>
      <c r="C150" s="291"/>
      <c r="D150" s="26" t="s">
        <v>28</v>
      </c>
      <c r="E150" s="131" t="s">
        <v>85</v>
      </c>
      <c r="F150" s="31">
        <v>100</v>
      </c>
      <c r="G150" s="30">
        <v>15</v>
      </c>
      <c r="H150" s="31">
        <v>22</v>
      </c>
      <c r="I150" s="115">
        <v>23.02</v>
      </c>
      <c r="J150" s="31">
        <v>212.73</v>
      </c>
      <c r="K150" s="31">
        <v>268</v>
      </c>
      <c r="L150" s="115"/>
    </row>
    <row r="151" spans="1:12" customFormat="1" ht="15" x14ac:dyDescent="0.25">
      <c r="A151" s="300"/>
      <c r="B151" s="288"/>
      <c r="C151" s="291"/>
      <c r="D151" s="26" t="s">
        <v>30</v>
      </c>
      <c r="E151" s="131" t="s">
        <v>38</v>
      </c>
      <c r="F151" s="31">
        <v>40</v>
      </c>
      <c r="G151" s="30">
        <v>3.16</v>
      </c>
      <c r="H151" s="31">
        <v>0.4</v>
      </c>
      <c r="I151" s="115">
        <v>0.84</v>
      </c>
      <c r="J151" s="31">
        <v>93.52</v>
      </c>
      <c r="K151" s="31" t="s">
        <v>40</v>
      </c>
      <c r="L151" s="115"/>
    </row>
    <row r="152" spans="1:12" customFormat="1" ht="15" x14ac:dyDescent="0.25">
      <c r="A152" s="300"/>
      <c r="B152" s="288"/>
      <c r="C152" s="291"/>
      <c r="D152" s="26" t="s">
        <v>31</v>
      </c>
      <c r="E152" s="131" t="s">
        <v>43</v>
      </c>
      <c r="F152" s="31">
        <v>40</v>
      </c>
      <c r="G152" s="30">
        <v>2.2400000000000002</v>
      </c>
      <c r="H152" s="31">
        <v>0.44</v>
      </c>
      <c r="I152" s="115">
        <v>0.96</v>
      </c>
      <c r="J152" s="31">
        <v>91.96</v>
      </c>
      <c r="K152" s="31" t="s">
        <v>40</v>
      </c>
      <c r="L152" s="115"/>
    </row>
    <row r="153" spans="1:12" customFormat="1" ht="15.75" thickBot="1" x14ac:dyDescent="0.3">
      <c r="A153" s="300"/>
      <c r="B153" s="288"/>
      <c r="C153" s="291"/>
      <c r="D153" s="89" t="s">
        <v>41</v>
      </c>
      <c r="E153" s="134" t="s">
        <v>58</v>
      </c>
      <c r="F153" s="65">
        <v>200</v>
      </c>
      <c r="G153" s="64">
        <v>0.32</v>
      </c>
      <c r="H153" s="65">
        <v>0.02</v>
      </c>
      <c r="I153" s="146">
        <v>10.84</v>
      </c>
      <c r="J153" s="65">
        <v>118</v>
      </c>
      <c r="K153" s="65">
        <v>348</v>
      </c>
      <c r="L153" s="146"/>
    </row>
    <row r="154" spans="1:12" ht="15.75" thickBot="1" x14ac:dyDescent="0.3">
      <c r="A154" s="300"/>
      <c r="B154" s="289"/>
      <c r="C154" s="292"/>
      <c r="D154" s="179" t="s">
        <v>32</v>
      </c>
      <c r="E154" s="180"/>
      <c r="F154" s="163">
        <f>SUM(F147:F153)</f>
        <v>790</v>
      </c>
      <c r="G154" s="181">
        <f t="shared" ref="G154:J154" si="21">SUM(G147:G153)</f>
        <v>25.22</v>
      </c>
      <c r="H154" s="163">
        <f t="shared" si="21"/>
        <v>25.28</v>
      </c>
      <c r="I154" s="181">
        <f>SUM(I147:I153)</f>
        <v>97.15</v>
      </c>
      <c r="J154" s="163">
        <f t="shared" si="21"/>
        <v>799.83</v>
      </c>
      <c r="K154" s="181"/>
      <c r="L154" s="163" t="s">
        <v>115</v>
      </c>
    </row>
    <row r="155" spans="1:12" ht="15.75" customHeight="1" thickBot="1" x14ac:dyDescent="0.25">
      <c r="A155" s="183">
        <v>1</v>
      </c>
      <c r="B155" s="184">
        <v>5</v>
      </c>
      <c r="C155" s="272" t="s">
        <v>4</v>
      </c>
      <c r="D155" s="273"/>
      <c r="E155" s="182"/>
      <c r="F155" s="185">
        <f>F146+F154</f>
        <v>1230</v>
      </c>
      <c r="G155" s="256">
        <f t="shared" ref="G155:J155" si="22">G146+G154</f>
        <v>41.18</v>
      </c>
      <c r="H155" s="260">
        <f t="shared" si="22"/>
        <v>41.19</v>
      </c>
      <c r="I155" s="256">
        <f t="shared" si="22"/>
        <v>147.44</v>
      </c>
      <c r="J155" s="260">
        <f t="shared" si="22"/>
        <v>1299.21</v>
      </c>
      <c r="K155" s="112"/>
      <c r="L155" s="186"/>
    </row>
    <row r="156" spans="1:12" ht="13.5" thickBot="1" x14ac:dyDescent="0.25">
      <c r="A156" s="6"/>
      <c r="B156" s="7"/>
      <c r="C156" s="276" t="s">
        <v>5</v>
      </c>
      <c r="D156" s="276"/>
      <c r="E156" s="277"/>
      <c r="F156" s="246">
        <f>(F91+F107+F123+F139+F155+F19+F34+F49+F62+F75)/(IF(F91=0,0,1)+IF(F107=0,0,1)+IF(F123=0,0,1)+IF(F139=0,0,1)+IF(F155=0,0,1)+IF(F19=0,0,1)+IF(F34=0,0,1)+IF(F49=0,0,1)+IF(F62=0,0,1)+IF(F75=0,0,1))</f>
        <v>1273</v>
      </c>
      <c r="G156" s="246">
        <f>(G91+G107+G123+G139+G155+G19+G34+G49+G62+G75)/(IF(G91=0,0,1)+IF(G107=0,0,1)+IF(G123=0,0,1)+IF(G139=0,0,1)+IF(G155=0,0,1)+IF(G19=0,0,1)+IF(G34=0,0,1)+IF(G49=0,0,1)+IF(G62=0,0,1)+IF(G75=0,0,1))</f>
        <v>39.314999999999998</v>
      </c>
      <c r="H156" s="246">
        <f>(H91+H107+H123+H139+H155+H19+H34+H49+H62+H75)/(IF(H91=0,0,1)+IF(H107=0,0,1)+IF(H123=0,0,1)+IF(H139=0,0,1)+IF(H155=0,0,1)+IF(H19=0,0,1)+IF(H34=0,0,1)+IF(H49=0,0,1)+IF(H62=0,0,1)+IF(H75=0,0,1))</f>
        <v>38.269000000000005</v>
      </c>
      <c r="I156" s="246">
        <f>(I91+I107+I123+I139+I155+I19+I34+I49+I62+I75)/(IF(I91=0,0,1)+IF(I107=0,0,1)+IF(I123=0,0,1)+IF(I139=0,0,1)+IF(I155=0,0,1)+IF(I19=0,0,1)+IF(I34=0,0,1)+IF(I49=0,0,1)+IF(I62=0,0,1)+IF(I75=0,0,1))</f>
        <v>147.56599999999997</v>
      </c>
      <c r="J156" s="246">
        <f>(J91+J107+J123+J139+J155+J19+J34+J49+J62+J75)/(IF(J91=0,0,1)+IF(J107=0,0,1)+IF(J123=0,0,1)+IF(J139=0,0,1)+IF(J155=0,0,1)+IF(J19=0,0,1)+IF(J34=0,0,1)+IF(J49=0,0,1)+IF(J62=0,0,1)+IF(J75=0,0,1))</f>
        <v>1307.0130000000001</v>
      </c>
      <c r="K156" s="247"/>
      <c r="L156" s="246"/>
    </row>
    <row r="160" spans="1:12" x14ac:dyDescent="0.2">
      <c r="E160" s="131"/>
    </row>
  </sheetData>
  <mergeCells count="55">
    <mergeCell ref="A50:A61"/>
    <mergeCell ref="B50:B61"/>
    <mergeCell ref="A63:A74"/>
    <mergeCell ref="B63:B74"/>
    <mergeCell ref="C50:C54"/>
    <mergeCell ref="C55:C61"/>
    <mergeCell ref="C63:C66"/>
    <mergeCell ref="C67:C74"/>
    <mergeCell ref="A124:A138"/>
    <mergeCell ref="B124:B138"/>
    <mergeCell ref="A140:A154"/>
    <mergeCell ref="B140:B154"/>
    <mergeCell ref="C140:C146"/>
    <mergeCell ref="C147:C154"/>
    <mergeCell ref="C124:C130"/>
    <mergeCell ref="C131:C138"/>
    <mergeCell ref="C139:D139"/>
    <mergeCell ref="A92:A106"/>
    <mergeCell ref="B92:B106"/>
    <mergeCell ref="A108:A122"/>
    <mergeCell ref="B108:B122"/>
    <mergeCell ref="C92:C98"/>
    <mergeCell ref="C99:C106"/>
    <mergeCell ref="C108:C113"/>
    <mergeCell ref="C116:C122"/>
    <mergeCell ref="A76:A90"/>
    <mergeCell ref="B76:B90"/>
    <mergeCell ref="C76:C80"/>
    <mergeCell ref="C84:C90"/>
    <mergeCell ref="C1:E1"/>
    <mergeCell ref="A35:A48"/>
    <mergeCell ref="B35:B48"/>
    <mergeCell ref="C35:C40"/>
    <mergeCell ref="C41:C48"/>
    <mergeCell ref="A6:A18"/>
    <mergeCell ref="B6:B18"/>
    <mergeCell ref="A20:A33"/>
    <mergeCell ref="B20:B33"/>
    <mergeCell ref="C6:C10"/>
    <mergeCell ref="C11:C18"/>
    <mergeCell ref="C20:C25"/>
    <mergeCell ref="H1:K1"/>
    <mergeCell ref="H2:K2"/>
    <mergeCell ref="H3:K3"/>
    <mergeCell ref="C107:D107"/>
    <mergeCell ref="C123:D123"/>
    <mergeCell ref="C26:C33"/>
    <mergeCell ref="C155:D155"/>
    <mergeCell ref="C91:D91"/>
    <mergeCell ref="C156:E156"/>
    <mergeCell ref="C75:D75"/>
    <mergeCell ref="C19:D19"/>
    <mergeCell ref="C34:D34"/>
    <mergeCell ref="C49:D49"/>
    <mergeCell ref="C62:D62"/>
  </mergeCells>
  <pageMargins left="0.19685039370078741" right="0.19685039370078741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Elena_bux</cp:lastModifiedBy>
  <cp:lastPrinted>2026-04-01T14:11:32Z</cp:lastPrinted>
  <dcterms:created xsi:type="dcterms:W3CDTF">2022-05-16T14:23:56Z</dcterms:created>
  <dcterms:modified xsi:type="dcterms:W3CDTF">2026-04-01T15:24:20Z</dcterms:modified>
</cp:coreProperties>
</file>